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845" windowHeight="7020" tabRatio="731" firstSheet="1" activeTab="1"/>
  </bookViews>
  <sheets>
    <sheet name="Дошкольное образование" sheetId="10" r:id="rId1"/>
    <sheet name="Общее образование" sheetId="8" r:id="rId2"/>
    <sheet name="Дополнительное образование" sheetId="11" r:id="rId3"/>
    <sheet name="Центры ППМ и СП" sheetId="12" r:id="rId4"/>
  </sheets>
  <definedNames>
    <definedName name="_xlnm._FilterDatabase" localSheetId="2" hidden="1">'Дополнительное образование'!#REF!</definedName>
    <definedName name="_xlnm._FilterDatabase" localSheetId="0" hidden="1">'Дошкольное образование'!#REF!</definedName>
    <definedName name="_xlnm._FilterDatabase" localSheetId="1" hidden="1">'Общее образование'!#REF!</definedName>
  </definedNames>
  <calcPr calcId="162913" iterateDelta="1E-4"/>
</workbook>
</file>

<file path=xl/calcChain.xml><?xml version="1.0" encoding="utf-8"?>
<calcChain xmlns="http://schemas.openxmlformats.org/spreadsheetml/2006/main">
  <c r="H143" i="10" l="1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41" i="10"/>
  <c r="H142" i="10"/>
  <c r="H172" i="10"/>
  <c r="H173" i="10"/>
  <c r="H174" i="10"/>
  <c r="H175" i="10"/>
  <c r="H114" i="8"/>
  <c r="H115" i="8"/>
  <c r="I93" i="10" l="1"/>
  <c r="C18" i="12" l="1"/>
  <c r="D30" i="11"/>
  <c r="E30" i="11"/>
  <c r="F30" i="11"/>
  <c r="G30" i="11"/>
  <c r="I30" i="11"/>
  <c r="C30" i="11"/>
  <c r="I211" i="10"/>
  <c r="D211" i="10"/>
  <c r="E211" i="10"/>
  <c r="F211" i="10"/>
  <c r="G211" i="10"/>
  <c r="C211" i="10"/>
  <c r="I126" i="8"/>
  <c r="D126" i="8"/>
  <c r="E126" i="8"/>
  <c r="F126" i="8"/>
  <c r="G126" i="8"/>
  <c r="C126" i="8"/>
  <c r="A3" i="10"/>
  <c r="H119" i="8" l="1"/>
  <c r="G4" i="11" l="1"/>
  <c r="F4" i="11"/>
  <c r="A3" i="11"/>
  <c r="I4" i="11" l="1"/>
  <c r="C7" i="11"/>
  <c r="C4" i="11" s="1"/>
  <c r="D7" i="11"/>
  <c r="D4" i="11" s="1"/>
  <c r="E7" i="11"/>
  <c r="E4" i="11" s="1"/>
  <c r="F7" i="11"/>
  <c r="G7" i="11"/>
  <c r="I7" i="11"/>
  <c r="C10" i="11"/>
  <c r="D10" i="11"/>
  <c r="E10" i="11"/>
  <c r="F10" i="11"/>
  <c r="G10" i="11"/>
  <c r="I10" i="11"/>
  <c r="C15" i="11"/>
  <c r="D15" i="11"/>
  <c r="E15" i="11"/>
  <c r="F15" i="11"/>
  <c r="G15" i="11"/>
  <c r="I15" i="11"/>
  <c r="C19" i="11"/>
  <c r="D19" i="11"/>
  <c r="E19" i="11"/>
  <c r="F19" i="11"/>
  <c r="G19" i="11"/>
  <c r="I19" i="11"/>
  <c r="C21" i="11"/>
  <c r="D21" i="11"/>
  <c r="E21" i="11"/>
  <c r="F21" i="11"/>
  <c r="G21" i="11"/>
  <c r="I21" i="11"/>
  <c r="C26" i="11"/>
  <c r="D26" i="11"/>
  <c r="E26" i="11"/>
  <c r="F26" i="11"/>
  <c r="G26" i="11"/>
  <c r="I26" i="11"/>
  <c r="A126" i="8"/>
  <c r="I3" i="11" l="1"/>
  <c r="F3" i="11"/>
  <c r="D3" i="11"/>
  <c r="G3" i="11"/>
  <c r="E3" i="11"/>
  <c r="C3" i="11"/>
  <c r="H52" i="10"/>
  <c r="D116" i="8" l="1"/>
  <c r="E116" i="8"/>
  <c r="F116" i="8"/>
  <c r="G116" i="8"/>
  <c r="I116" i="8"/>
  <c r="D84" i="8"/>
  <c r="E84" i="8"/>
  <c r="F84" i="8"/>
  <c r="G84" i="8"/>
  <c r="I84" i="8"/>
  <c r="C84" i="8"/>
  <c r="D197" i="10"/>
  <c r="E197" i="10"/>
  <c r="F197" i="10"/>
  <c r="G197" i="10"/>
  <c r="I197" i="10"/>
  <c r="D129" i="10"/>
  <c r="E129" i="10"/>
  <c r="F129" i="10"/>
  <c r="G129" i="10"/>
  <c r="I129" i="10"/>
  <c r="C129" i="10"/>
  <c r="D93" i="10"/>
  <c r="E93" i="10"/>
  <c r="F93" i="10"/>
  <c r="G93" i="10"/>
  <c r="D68" i="10"/>
  <c r="E68" i="10"/>
  <c r="F68" i="10"/>
  <c r="G68" i="10"/>
  <c r="I68" i="10"/>
  <c r="D43" i="10"/>
  <c r="E43" i="10"/>
  <c r="F43" i="10"/>
  <c r="G43" i="10"/>
  <c r="I43" i="10"/>
  <c r="C43" i="10"/>
  <c r="D19" i="10"/>
  <c r="E19" i="10"/>
  <c r="F19" i="10"/>
  <c r="G19" i="10"/>
  <c r="I19" i="10"/>
  <c r="C19" i="10"/>
  <c r="I4" i="10"/>
  <c r="D4" i="10"/>
  <c r="E4" i="10"/>
  <c r="F4" i="10"/>
  <c r="G4" i="10"/>
  <c r="C4" i="10"/>
  <c r="C197" i="10"/>
  <c r="A3" i="8" l="1"/>
  <c r="I16" i="12" l="1"/>
  <c r="G16" i="12"/>
  <c r="F16" i="12"/>
  <c r="E16" i="12"/>
  <c r="D16" i="12"/>
  <c r="C16" i="12"/>
  <c r="I14" i="12"/>
  <c r="G14" i="12"/>
  <c r="F14" i="12"/>
  <c r="E14" i="12"/>
  <c r="D14" i="12"/>
  <c r="C14" i="12"/>
  <c r="I12" i="12"/>
  <c r="G12" i="12"/>
  <c r="F12" i="12"/>
  <c r="E12" i="12"/>
  <c r="D12" i="12"/>
  <c r="C12" i="12"/>
  <c r="I10" i="12"/>
  <c r="G10" i="12"/>
  <c r="F10" i="12"/>
  <c r="E10" i="12"/>
  <c r="D10" i="12"/>
  <c r="C10" i="12"/>
  <c r="I8" i="12"/>
  <c r="G8" i="12"/>
  <c r="F8" i="12"/>
  <c r="E8" i="12"/>
  <c r="D8" i="12"/>
  <c r="C8" i="12"/>
  <c r="I6" i="12"/>
  <c r="G6" i="12"/>
  <c r="F6" i="12"/>
  <c r="E6" i="12"/>
  <c r="D6" i="12"/>
  <c r="C6" i="12"/>
  <c r="I4" i="12"/>
  <c r="G4" i="12"/>
  <c r="G3" i="12" s="1"/>
  <c r="F4" i="12"/>
  <c r="E4" i="12"/>
  <c r="D4" i="12"/>
  <c r="C4" i="12"/>
  <c r="C3" i="12" l="1"/>
  <c r="E3" i="12"/>
  <c r="I3" i="12"/>
  <c r="D18" i="12"/>
  <c r="F18" i="12"/>
  <c r="E18" i="12"/>
  <c r="G18" i="12"/>
  <c r="I18" i="12"/>
  <c r="D3" i="12"/>
  <c r="F3" i="12"/>
  <c r="H6" i="10" l="1"/>
  <c r="H7" i="10"/>
  <c r="H8" i="10"/>
  <c r="H9" i="10"/>
  <c r="H10" i="10"/>
  <c r="H11" i="10"/>
  <c r="H12" i="10"/>
  <c r="H13" i="10"/>
  <c r="H14" i="10"/>
  <c r="H15" i="10"/>
  <c r="H16" i="10"/>
  <c r="H17" i="10"/>
  <c r="H18" i="10"/>
  <c r="H5" i="10"/>
  <c r="H34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5" i="10"/>
  <c r="H36" i="10"/>
  <c r="H37" i="10"/>
  <c r="H38" i="10"/>
  <c r="H39" i="10"/>
  <c r="H40" i="10"/>
  <c r="H41" i="10"/>
  <c r="H42" i="10"/>
  <c r="H60" i="10"/>
  <c r="H61" i="10"/>
  <c r="H62" i="10"/>
  <c r="H63" i="10"/>
  <c r="H64" i="10"/>
  <c r="H65" i="10"/>
  <c r="H66" i="10"/>
  <c r="H67" i="10"/>
  <c r="H86" i="10"/>
  <c r="H85" i="10"/>
  <c r="H87" i="10"/>
  <c r="H88" i="10"/>
  <c r="H89" i="10"/>
  <c r="H200" i="10"/>
  <c r="H198" i="10"/>
  <c r="H131" i="10"/>
  <c r="H132" i="10"/>
  <c r="H133" i="10"/>
  <c r="H134" i="10"/>
  <c r="H135" i="10"/>
  <c r="H136" i="10"/>
  <c r="H137" i="10"/>
  <c r="H138" i="10"/>
  <c r="H139" i="10"/>
  <c r="H140" i="10"/>
  <c r="H166" i="10"/>
  <c r="H167" i="10"/>
  <c r="H168" i="10"/>
  <c r="H169" i="10"/>
  <c r="H170" i="10"/>
  <c r="H171" i="10"/>
  <c r="H176" i="10"/>
  <c r="H177" i="10"/>
  <c r="H178" i="10"/>
  <c r="H179" i="10"/>
  <c r="H180" i="10"/>
  <c r="H181" i="10"/>
  <c r="H182" i="10"/>
  <c r="H183" i="10"/>
  <c r="H184" i="10"/>
  <c r="H185" i="10"/>
  <c r="H187" i="10"/>
  <c r="H188" i="10"/>
  <c r="H189" i="10"/>
  <c r="H190" i="10"/>
  <c r="H191" i="10"/>
  <c r="H192" i="10"/>
  <c r="H193" i="10"/>
  <c r="H194" i="10"/>
  <c r="H195" i="10"/>
  <c r="H196" i="10"/>
  <c r="H130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94" i="10"/>
  <c r="H199" i="10"/>
  <c r="H201" i="10"/>
  <c r="H202" i="10"/>
  <c r="H203" i="10"/>
  <c r="H204" i="10"/>
  <c r="H205" i="10"/>
  <c r="H206" i="10"/>
  <c r="H207" i="10"/>
  <c r="H208" i="10"/>
  <c r="H209" i="10"/>
  <c r="H210" i="10"/>
  <c r="H93" i="10" l="1"/>
  <c r="H129" i="10"/>
  <c r="H4" i="10"/>
  <c r="H197" i="10"/>
  <c r="H124" i="8" l="1"/>
  <c r="C93" i="10"/>
  <c r="H92" i="10"/>
  <c r="H91" i="10"/>
  <c r="H90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C68" i="10"/>
  <c r="H59" i="10"/>
  <c r="H58" i="10"/>
  <c r="H57" i="10"/>
  <c r="H56" i="10"/>
  <c r="H55" i="10"/>
  <c r="H54" i="10"/>
  <c r="H53" i="10"/>
  <c r="H51" i="10"/>
  <c r="H50" i="10"/>
  <c r="H49" i="10"/>
  <c r="H48" i="10"/>
  <c r="H47" i="10"/>
  <c r="H46" i="10"/>
  <c r="H45" i="10"/>
  <c r="H44" i="10"/>
  <c r="H20" i="10"/>
  <c r="H19" i="10" s="1"/>
  <c r="H211" i="10" l="1"/>
  <c r="H43" i="10"/>
  <c r="H68" i="10"/>
  <c r="C3" i="10"/>
  <c r="I3" i="10"/>
  <c r="D3" i="10"/>
  <c r="F3" i="10"/>
  <c r="G3" i="10"/>
  <c r="E3" i="10"/>
  <c r="F69" i="8"/>
  <c r="G69" i="8"/>
  <c r="F49" i="8"/>
  <c r="G49" i="8"/>
  <c r="F29" i="8"/>
  <c r="G29" i="8"/>
  <c r="H118" i="8"/>
  <c r="H120" i="8"/>
  <c r="H121" i="8"/>
  <c r="H122" i="8"/>
  <c r="H123" i="8"/>
  <c r="H125" i="8"/>
  <c r="H117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86" i="8"/>
  <c r="H85" i="8"/>
  <c r="H72" i="8"/>
  <c r="H73" i="8"/>
  <c r="H74" i="8"/>
  <c r="H75" i="8"/>
  <c r="H76" i="8"/>
  <c r="H77" i="8"/>
  <c r="H78" i="8"/>
  <c r="H79" i="8"/>
  <c r="H80" i="8"/>
  <c r="H81" i="8"/>
  <c r="H82" i="8"/>
  <c r="H83" i="8"/>
  <c r="H71" i="8"/>
  <c r="H70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51" i="8"/>
  <c r="H50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31" i="8"/>
  <c r="H30" i="8"/>
  <c r="H18" i="8"/>
  <c r="H19" i="8"/>
  <c r="H20" i="8"/>
  <c r="H21" i="8"/>
  <c r="H22" i="8"/>
  <c r="H23" i="8"/>
  <c r="H24" i="8"/>
  <c r="H25" i="8"/>
  <c r="H26" i="8"/>
  <c r="H27" i="8"/>
  <c r="H28" i="8"/>
  <c r="H17" i="8"/>
  <c r="H16" i="8"/>
  <c r="H8" i="8"/>
  <c r="H9" i="8"/>
  <c r="H10" i="8"/>
  <c r="H11" i="8"/>
  <c r="H12" i="8"/>
  <c r="H13" i="8"/>
  <c r="H14" i="8"/>
  <c r="H7" i="8"/>
  <c r="H6" i="8"/>
  <c r="H4" i="8"/>
  <c r="D15" i="8"/>
  <c r="E15" i="8"/>
  <c r="F15" i="8"/>
  <c r="G15" i="8"/>
  <c r="D5" i="8"/>
  <c r="E5" i="8"/>
  <c r="F5" i="8"/>
  <c r="G5" i="8"/>
  <c r="G3" i="8" l="1"/>
  <c r="F3" i="8"/>
  <c r="H126" i="8"/>
  <c r="H84" i="8"/>
  <c r="H116" i="8"/>
  <c r="H3" i="10"/>
  <c r="C5" i="8"/>
  <c r="I5" i="8"/>
  <c r="D69" i="8"/>
  <c r="E69" i="8"/>
  <c r="D49" i="8"/>
  <c r="E49" i="8"/>
  <c r="D29" i="8"/>
  <c r="E29" i="8"/>
  <c r="C116" i="8"/>
  <c r="C69" i="8"/>
  <c r="C49" i="8"/>
  <c r="C29" i="8"/>
  <c r="C15" i="8"/>
  <c r="E3" i="8" l="1"/>
  <c r="C3" i="8"/>
  <c r="D3" i="8"/>
  <c r="H69" i="8"/>
  <c r="H49" i="8"/>
  <c r="H29" i="8"/>
  <c r="H15" i="8"/>
  <c r="H5" i="8"/>
  <c r="I69" i="8"/>
  <c r="I29" i="8"/>
  <c r="H3" i="8" l="1"/>
  <c r="I49" i="8"/>
  <c r="I15" i="8"/>
  <c r="I3" i="8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http://mboudodsut.ucoz.ru/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</commentList>
</comments>
</file>

<file path=xl/sharedStrings.xml><?xml version="1.0" encoding="utf-8"?>
<sst xmlns="http://schemas.openxmlformats.org/spreadsheetml/2006/main" count="414" uniqueCount="361">
  <si>
    <t>Железнодорожный район</t>
  </si>
  <si>
    <t>МБОУ СШ № 12</t>
  </si>
  <si>
    <t>МБОУ СШ № 13</t>
  </si>
  <si>
    <t>МБОУ СШ № 16</t>
  </si>
  <si>
    <t>МБОУ СШ № 17</t>
  </si>
  <si>
    <t>МБОУ СШ № 18</t>
  </si>
  <si>
    <t>МБОУ СШ № 19</t>
  </si>
  <si>
    <t>МБОУ СШ № 86</t>
  </si>
  <si>
    <t>МБОУ лицей № 28</t>
  </si>
  <si>
    <t>МБОУ гимназия № 8</t>
  </si>
  <si>
    <t>МБОУ гимназия № 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</si>
  <si>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</si>
  <si>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</si>
  <si>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</si>
  <si>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</si>
  <si>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</si>
  <si>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</si>
  <si>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</si>
  <si>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</si>
  <si>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</si>
  <si>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</si>
  <si>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</si>
  <si>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</si>
  <si>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55</t>
  </si>
  <si>
    <t>МБОУ СШ № 63</t>
  </si>
  <si>
    <t>МБОУ СШ № 81</t>
  </si>
  <si>
    <t>МБОУ СШ № 135</t>
  </si>
  <si>
    <t>МАОУ гимназия № 10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</si>
  <si>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</si>
  <si>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</si>
  <si>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</si>
  <si>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</si>
  <si>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</si>
  <si>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</si>
  <si>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</si>
  <si>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</si>
  <si>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</si>
  <si>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</si>
  <si>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</si>
  <si>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</si>
  <si>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</si>
  <si>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</si>
  <si>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</si>
  <si>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</si>
  <si>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</si>
  <si>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</si>
  <si>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</si>
  <si>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</si>
  <si>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</si>
  <si>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</si>
  <si>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</si>
  <si>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</si>
  <si>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</si>
  <si>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</si>
  <si>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</si>
  <si>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</si>
  <si>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</si>
  <si>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</si>
  <si>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</si>
  <si>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</si>
  <si>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</si>
  <si>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</si>
  <si>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</si>
  <si>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</si>
  <si>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</si>
  <si>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</si>
  <si>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</si>
  <si>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10</t>
  </si>
  <si>
    <t>МБОУ СШ № 34</t>
  </si>
  <si>
    <t>МБОУ СШ № 42</t>
  </si>
  <si>
    <t>МБОУ СШ № 45</t>
  </si>
  <si>
    <t>МБОУ СШ № 78</t>
  </si>
  <si>
    <t>МАОУ лицей № 9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</si>
  <si>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</si>
  <si>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</si>
  <si>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</si>
  <si>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</si>
  <si>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</si>
  <si>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</si>
  <si>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</si>
  <si>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</si>
  <si>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</si>
  <si>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</si>
  <si>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121</t>
  </si>
  <si>
    <t>МБОУ СШ № 129</t>
  </si>
  <si>
    <t>МБОУ СШ № 134</t>
  </si>
  <si>
    <t>МБОУ СШ № 141</t>
  </si>
  <si>
    <t>МБОУ СШ № 143</t>
  </si>
  <si>
    <t>МБОУ СШ № 147</t>
  </si>
  <si>
    <t>МАОУ СШ № 151</t>
  </si>
  <si>
    <t>Центральный район</t>
  </si>
  <si>
    <t>МБОУ гимназия № 16</t>
  </si>
  <si>
    <t>№</t>
  </si>
  <si>
    <t>МБОУ прогимн № 131</t>
  </si>
  <si>
    <t>Отчеты о Де базовых площадок</t>
  </si>
  <si>
    <t>Образовательная организация</t>
  </si>
  <si>
    <t>Общее количество базовых площадок</t>
  </si>
  <si>
    <t>кол-во организаций</t>
  </si>
  <si>
    <t>2019-2020</t>
  </si>
  <si>
    <t>инновационные</t>
  </si>
  <si>
    <t>Стажировочные</t>
  </si>
  <si>
    <t>Разработческие</t>
  </si>
  <si>
    <t>Опорные</t>
  </si>
  <si>
    <t>Экспериментальные</t>
  </si>
  <si>
    <t>МБОУ СШ № 155</t>
  </si>
  <si>
    <t>МБОУ СШ № 156</t>
  </si>
  <si>
    <t>МБОУ ДО Центр дополнительного образования детей № 4</t>
  </si>
  <si>
    <t>МБОУ ДО Центр детского творчества № 4</t>
  </si>
  <si>
    <t>МБОУ ДО Детский оздоровительно-образовательный центр № 1</t>
  </si>
  <si>
    <t>МБОУ ДО Центр дополнительного образования детей "Медиа-Мастерская"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</si>
  <si>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</si>
  <si>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</si>
  <si>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</si>
  <si>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МАОУ ДО Станция юного техника № 1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</si>
  <si>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</si>
  <si>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</si>
  <si>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</si>
  <si>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МАОУ ДО Центр дополнительного образования "Спектр"</t>
  </si>
  <si>
    <t>МАОУ ДО Центр творческого образования "Престиж"</t>
  </si>
  <si>
    <t>МБОУ ДО Станция юных техников № 2</t>
  </si>
  <si>
    <t>МБОУ ДО Центр дополнительного образования № 5</t>
  </si>
  <si>
    <t>МБОУ ДО Центр профессионального самоопределения</t>
  </si>
  <si>
    <t>МБОУ ДО Центр творчества и развития № 1</t>
  </si>
  <si>
    <t>МБОУ ДО Центр дополнительного образования "Интеллектуал+"</t>
  </si>
  <si>
    <t>МБОУ ДО Центр творческого развития и гуманитарного образования</t>
  </si>
  <si>
    <t>МБДОУ № 7</t>
  </si>
  <si>
    <t>МБДОУ № 8</t>
  </si>
  <si>
    <t>МБДОУ № 102</t>
  </si>
  <si>
    <t>МБДОУ № 204</t>
  </si>
  <si>
    <t>МБДОУ № 5</t>
  </si>
  <si>
    <t>МБДОУ № 14</t>
  </si>
  <si>
    <t>МБДОУ № 22</t>
  </si>
  <si>
    <t>МБДОУ № 80</t>
  </si>
  <si>
    <t>МБДОУ № 108</t>
  </si>
  <si>
    <t>МБДОУ № 109</t>
  </si>
  <si>
    <t>МАДОУ № 110</t>
  </si>
  <si>
    <t>МБДОУ № 162</t>
  </si>
  <si>
    <t>МБДОУ № 169</t>
  </si>
  <si>
    <t>МБДОУ № 182</t>
  </si>
  <si>
    <t>МБДОУ № 224</t>
  </si>
  <si>
    <t>МБДОУ № 238</t>
  </si>
  <si>
    <t>МБДОУ № 254</t>
  </si>
  <si>
    <t>МБДОУ № 265</t>
  </si>
  <si>
    <t>МАДОУ № 313</t>
  </si>
  <si>
    <t>МБДОУ № 320</t>
  </si>
  <si>
    <t>МАДОУ № 81</t>
  </si>
  <si>
    <t>МБДОУ № 23</t>
  </si>
  <si>
    <t>МБДОУ № 41</t>
  </si>
  <si>
    <t>МБДОУ № 63</t>
  </si>
  <si>
    <t>МБДОУ № 77</t>
  </si>
  <si>
    <t>МБДОУ № 84</t>
  </si>
  <si>
    <t>МБДОУ № 91</t>
  </si>
  <si>
    <t>МБДОУ № 166</t>
  </si>
  <si>
    <t>МБДОУ № 167</t>
  </si>
  <si>
    <t>МБДОУ № 249</t>
  </si>
  <si>
    <t>МБДОУ № 264</t>
  </si>
  <si>
    <t>МБДОУ № 266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</si>
  <si>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</si>
  <si>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</si>
  <si>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</si>
  <si>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</si>
  <si>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</si>
  <si>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</si>
  <si>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6</t>
  </si>
  <si>
    <t>МБДОУ № 29</t>
  </si>
  <si>
    <t>МБДОУ № 58</t>
  </si>
  <si>
    <t>МБДОУ № 132</t>
  </si>
  <si>
    <t>МБДОУ№ 142</t>
  </si>
  <si>
    <t>МБДОУ № 195</t>
  </si>
  <si>
    <t>МБДОУ № 211</t>
  </si>
  <si>
    <t>МБДОУ № 212</t>
  </si>
  <si>
    <t>МБДОУ № 243</t>
  </si>
  <si>
    <t>МБДОУ № 305</t>
  </si>
  <si>
    <t>МБДОУ № 310</t>
  </si>
  <si>
    <t>МБДОУ № 325</t>
  </si>
  <si>
    <t>МБДОУ № 16</t>
  </si>
  <si>
    <t>МБДОУ № 18</t>
  </si>
  <si>
    <t>МБДОУ № 20</t>
  </si>
  <si>
    <t>МБДОУ № 27</t>
  </si>
  <si>
    <t>МБДОУ № 37</t>
  </si>
  <si>
    <t>МАДОУ № 65</t>
  </si>
  <si>
    <t>МБДОУ № 61</t>
  </si>
  <si>
    <t>МАДОУ № 183</t>
  </si>
  <si>
    <t>МБДОУ № 68</t>
  </si>
  <si>
    <t>МБДОУ № 69</t>
  </si>
  <si>
    <t>МБДОУ № 82</t>
  </si>
  <si>
    <t>МБДОУ № 159</t>
  </si>
  <si>
    <t>МБДОУ № 160</t>
  </si>
  <si>
    <t>МБДОУ № 165</t>
  </si>
  <si>
    <t>МБДОУ № 176</t>
  </si>
  <si>
    <t>МБДОУ № 177</t>
  </si>
  <si>
    <t>МБДОУ № 178</t>
  </si>
  <si>
    <t>МАДОУ № 306</t>
  </si>
  <si>
    <t>МАДОУ № 323</t>
  </si>
  <si>
    <t>МБДОУ № 193</t>
  </si>
  <si>
    <t>МБДОУ № 208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</si>
  <si>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</si>
  <si>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</si>
  <si>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</si>
  <si>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</si>
  <si>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</si>
  <si>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</si>
  <si>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МБДОУ № 317</t>
  </si>
  <si>
    <t>МБДОУ № 319</t>
  </si>
  <si>
    <t>МБДОУ № 3</t>
  </si>
  <si>
    <t>МБДОУ № 9</t>
  </si>
  <si>
    <t>МБДОУ № 13</t>
  </si>
  <si>
    <t>МАДОУ № 55</t>
  </si>
  <si>
    <t>МБДОУ № 25</t>
  </si>
  <si>
    <t>МБДОУ № 28</t>
  </si>
  <si>
    <t>МБДОУ № 30</t>
  </si>
  <si>
    <t>МБДОУ № 38</t>
  </si>
  <si>
    <t>МБДОУ № 39</t>
  </si>
  <si>
    <t>МБДОУ № 42</t>
  </si>
  <si>
    <t>МБДОУ № 45</t>
  </si>
  <si>
    <t>МБДОУ № 51</t>
  </si>
  <si>
    <t>МБДОУ № 54</t>
  </si>
  <si>
    <t>МАДОУ № 57</t>
  </si>
  <si>
    <t>МБДОУ № 73</t>
  </si>
  <si>
    <t>МБДОУ № 89</t>
  </si>
  <si>
    <t>МБДОУ № 99</t>
  </si>
  <si>
    <t>МАДОУ № 112</t>
  </si>
  <si>
    <t>МБДОУ № 140</t>
  </si>
  <si>
    <t>МБДОУ № 148</t>
  </si>
  <si>
    <t>МБДОУ № 151</t>
  </si>
  <si>
    <t>МБДОУ № 152</t>
  </si>
  <si>
    <t>МБДОУ № 186</t>
  </si>
  <si>
    <t>МБДОУ № 190</t>
  </si>
  <si>
    <t>МБДОУ № 200</t>
  </si>
  <si>
    <t>МБДОУ № 215</t>
  </si>
  <si>
    <t>МБДОУ № 217</t>
  </si>
  <si>
    <t>МБДОУ № 246</t>
  </si>
  <si>
    <t>МБДОУ № 247</t>
  </si>
  <si>
    <t>МБДОУ № 280</t>
  </si>
  <si>
    <t>МБДОУ № 292</t>
  </si>
  <si>
    <t>МБДОУ № 294</t>
  </si>
  <si>
    <t>МАДОУ № 300</t>
  </si>
  <si>
    <t>МБДОУ № 301</t>
  </si>
  <si>
    <t>МБДОУ № 308</t>
  </si>
  <si>
    <t>МБДОУ № 309</t>
  </si>
  <si>
    <t>МБДОУ № 311</t>
  </si>
  <si>
    <t>МАДОУ № 333</t>
  </si>
  <si>
    <t>МБДОУ № 315</t>
  </si>
  <si>
    <t>МБДОУ № 326</t>
  </si>
  <si>
    <t>МБДОУ № 329</t>
  </si>
  <si>
    <t>МБДОУ № 330</t>
  </si>
  <si>
    <t>МБДОУ № 1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</si>
  <si>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</si>
  <si>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</si>
  <si>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</si>
  <si>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</si>
  <si>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</si>
  <si>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</si>
  <si>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248</t>
  </si>
  <si>
    <t>МБДОУ № 257</t>
  </si>
  <si>
    <t>МБДОУ № 269</t>
  </si>
  <si>
    <t>МБДОУ № 273</t>
  </si>
  <si>
    <t>МБДОУ № 303</t>
  </si>
  <si>
    <t>МБДОУ № 296</t>
  </si>
  <si>
    <t>МБДОУ № 316</t>
  </si>
  <si>
    <t>МБДОУ № 328</t>
  </si>
  <si>
    <t>МБДОУ № 2</t>
  </si>
  <si>
    <t>МБДОУ № 222</t>
  </si>
  <si>
    <t>МБДОУ № 259</t>
  </si>
  <si>
    <t>МБДОУ № 277</t>
  </si>
  <si>
    <t>МБДОУ № 282</t>
  </si>
  <si>
    <t>МБДОУ № 227</t>
  </si>
  <si>
    <t>МБДОУ № 213</t>
  </si>
  <si>
    <t>МБДОУ № 218</t>
  </si>
  <si>
    <t>МБДОУ № 244</t>
  </si>
  <si>
    <t>МБДОУ № 144</t>
  </si>
  <si>
    <t>МБДОУ № 137</t>
  </si>
  <si>
    <t>МБДОУ № 163</t>
  </si>
  <si>
    <t>МБДОУ № 76</t>
  </si>
  <si>
    <t>МАДОУ № 75</t>
  </si>
  <si>
    <t>МБДОУ № 74</t>
  </si>
  <si>
    <t>МАДОУ № 72</t>
  </si>
  <si>
    <t>МАДОУ № 59</t>
  </si>
  <si>
    <t>МАДОУ № 56</t>
  </si>
  <si>
    <t>МБДОУ № 66</t>
  </si>
  <si>
    <t>МБДОУ № 43</t>
  </si>
  <si>
    <t>МБДОУ № 46</t>
  </si>
  <si>
    <t>МАДОУ № 19</t>
  </si>
  <si>
    <t>МБДОУ № 11</t>
  </si>
  <si>
    <t>МАДОУ № 209</t>
  </si>
  <si>
    <t>МБДОУ № 194</t>
  </si>
  <si>
    <t>МБДОУ № 179</t>
  </si>
  <si>
    <t>МБДОУ № 60</t>
  </si>
  <si>
    <t>МАДОУ № 50</t>
  </si>
  <si>
    <t>МБДОУ № 322</t>
  </si>
  <si>
    <t>МБДОУ № 321</t>
  </si>
  <si>
    <t>МБДОУ № 312</t>
  </si>
  <si>
    <t>МБДОУ № 235</t>
  </si>
  <si>
    <t>МБДОУ № 207</t>
  </si>
  <si>
    <t>МБДОУ№ 206</t>
  </si>
  <si>
    <t>МБДОУ № 201</t>
  </si>
  <si>
    <t>МБДОУ № 139</t>
  </si>
  <si>
    <t>МБДОУ № 96</t>
  </si>
  <si>
    <t>МБДОУ № 33</t>
  </si>
  <si>
    <t>МБДОУ № 4</t>
  </si>
  <si>
    <t>МБДОУ № 314</t>
  </si>
  <si>
    <t>МБДОУ № 187</t>
  </si>
  <si>
    <t>МБДОУ № 136</t>
  </si>
  <si>
    <t>МБДОУ № 100</t>
  </si>
  <si>
    <t>МБДОУ № 104</t>
  </si>
  <si>
    <t>МБДОУ № 161</t>
  </si>
  <si>
    <t>МБДОУ № 278</t>
  </si>
  <si>
    <t>МАДОУ № 220</t>
  </si>
  <si>
    <t>МБДОУ № 86</t>
  </si>
  <si>
    <t>МБДОУ № 138</t>
  </si>
  <si>
    <t>МБДОУ № 295</t>
  </si>
  <si>
    <t>МБДОУ № 274</t>
  </si>
  <si>
    <t>МБДОУ № 231</t>
  </si>
  <si>
    <t>МБДОУ № 34</t>
  </si>
  <si>
    <t>МБДОУ № 32</t>
  </si>
  <si>
    <t>МБДОУ № 31</t>
  </si>
  <si>
    <t>МБДОУ № 21</t>
  </si>
  <si>
    <t>МБДОУ № 12</t>
  </si>
  <si>
    <t>МБДОУ № 10</t>
  </si>
  <si>
    <t>Инновационные</t>
  </si>
  <si>
    <t>МАОУ СШ №154</t>
  </si>
  <si>
    <t xml:space="preserve"> МАУ ЦППМиСП ЭГО</t>
  </si>
  <si>
    <t xml:space="preserve"> МБУ ЦППМиСП № 1 "Развитие"</t>
  </si>
  <si>
    <t xml:space="preserve"> МБУ ЦППМиСП №9</t>
  </si>
  <si>
    <t xml:space="preserve"> МБУ ЦППМиСП №7 " Способный ребенок"</t>
  </si>
  <si>
    <t xml:space="preserve"> МБУ ЦППМиСП №5 " Сознание"</t>
  </si>
  <si>
    <t xml:space="preserve"> МБУ ЦППМиСП №2</t>
  </si>
  <si>
    <t xml:space="preserve"> МБУ ЦППМиСП №6</t>
  </si>
  <si>
    <t>МАОУ СШ № 32</t>
  </si>
  <si>
    <t>МАОУ лицей № 7</t>
  </si>
  <si>
    <t>МАОУ лицей № 11</t>
  </si>
  <si>
    <t>МАОУ СШ № 148</t>
  </si>
  <si>
    <t>МАОУ гимназия № 11</t>
  </si>
  <si>
    <t>МАОУ лицей № 12</t>
  </si>
  <si>
    <t>МАОУ гимназия № 15</t>
  </si>
  <si>
    <t>МАОУ лицей № 3</t>
  </si>
  <si>
    <t>МАОУ лицей № 1</t>
  </si>
  <si>
    <t>МАОУ СШ № 23</t>
  </si>
  <si>
    <t>МАОУ СШ № 76</t>
  </si>
  <si>
    <t>МАОУ СШ № 137</t>
  </si>
  <si>
    <t>МАОУ СШ № 1</t>
  </si>
  <si>
    <t>МАОУ СШ № 7</t>
  </si>
  <si>
    <t>МАОУ СШ № 22</t>
  </si>
  <si>
    <t>МАОУ СШ № 24</t>
  </si>
  <si>
    <t>МАОУ СШ № 108</t>
  </si>
  <si>
    <t>МАОУ СШ № 115</t>
  </si>
  <si>
    <t>МАОУ СШ № 139</t>
  </si>
  <si>
    <t>МАОУ СШ № 144</t>
  </si>
  <si>
    <t>МАОУ СШ № 145</t>
  </si>
  <si>
    <t>МАОУ СШ № 149</t>
  </si>
  <si>
    <t>МАОУ СШ № 150</t>
  </si>
  <si>
    <t>МАОУ СШ № 152</t>
  </si>
  <si>
    <t>МАОУ гимназия № 2</t>
  </si>
  <si>
    <t>МБДОУ №155</t>
  </si>
  <si>
    <t>Журавушка СП МАОУ КУГ №1</t>
  </si>
  <si>
    <t>МБДОУ №40</t>
  </si>
  <si>
    <t>МБДОУ № 52( реорганизован)</t>
  </si>
  <si>
    <t>СП СШ №8(МБДОУ № 150)</t>
  </si>
  <si>
    <t>МАОУ СШ "КП"</t>
  </si>
  <si>
    <t xml:space="preserve"> </t>
  </si>
  <si>
    <t>МБДОУ № 226( СП СШ №55)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</si>
</sst>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91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10" xfId="0" applyFill="1" applyBorder="1"/>
    <xf numFmtId="0" fontId="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" xfId="0" applyFont="1" applyFill="1" applyBorder="1" applyAlignment="1"/>
    <xf numFmtId="0" fontId="9" fillId="0" borderId="11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/>
    </xf>
    <xf numFmtId="0" fontId="0" fillId="0" borderId="18" xfId="0" applyFill="1" applyBorder="1"/>
    <xf numFmtId="0" fontId="0" fillId="0" borderId="0" xfId="0" applyFill="1" applyBorder="1"/>
    <xf numFmtId="0" fontId="0" fillId="0" borderId="2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 textRotation="90" wrapText="1"/>
    </xf>
    <xf numFmtId="0" fontId="13" fillId="0" borderId="3" xfId="0" applyFont="1" applyBorder="1" applyAlignment="1"/>
    <xf numFmtId="0" fontId="0" fillId="2" borderId="1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/>
    <xf numFmtId="0" fontId="0" fillId="2" borderId="0" xfId="0" applyFont="1" applyFill="1"/>
    <xf numFmtId="0" fontId="0" fillId="2" borderId="25" xfId="0" applyFont="1" applyFill="1" applyBorder="1" applyAlignment="1">
      <alignment horizontal="left"/>
    </xf>
    <xf numFmtId="0" fontId="0" fillId="2" borderId="26" xfId="0" applyFont="1" applyFill="1" applyBorder="1" applyAlignment="1">
      <alignment horizontal="left"/>
    </xf>
    <xf numFmtId="0" fontId="0" fillId="0" borderId="39" xfId="0" applyFill="1" applyBorder="1"/>
    <xf numFmtId="0" fontId="0" fillId="0" borderId="3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3" fillId="2" borderId="29" xfId="0" applyFont="1" applyFill="1" applyBorder="1" applyAlignment="1"/>
    <xf numFmtId="0" fontId="0" fillId="0" borderId="38" xfId="0" applyFill="1" applyBorder="1" applyAlignment="1">
      <alignment horizontal="center"/>
    </xf>
    <xf numFmtId="0" fontId="0" fillId="0" borderId="42" xfId="0" applyFill="1" applyBorder="1"/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9" fillId="0" borderId="0" xfId="0" applyFont="1" applyBorder="1" applyAlignment="1">
      <alignment horizontal="center" vertical="center" textRotation="90" wrapText="1"/>
    </xf>
    <xf numFmtId="0" fontId="0" fillId="0" borderId="50" xfId="0" applyFill="1" applyBorder="1"/>
    <xf numFmtId="0" fontId="9" fillId="0" borderId="40" xfId="0" applyFont="1" applyBorder="1" applyAlignment="1">
      <alignment horizontal="center" vertical="center" textRotation="90" wrapText="1"/>
    </xf>
    <xf numFmtId="0" fontId="0" fillId="0" borderId="47" xfId="0" applyFill="1" applyBorder="1"/>
    <xf numFmtId="0" fontId="7" fillId="0" borderId="22" xfId="0" applyFont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9" fillId="0" borderId="50" xfId="0" applyFont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/>
    </xf>
    <xf numFmtId="0" fontId="0" fillId="2" borderId="10" xfId="0" applyFill="1" applyBorder="1"/>
    <xf numFmtId="0" fontId="0" fillId="2" borderId="0" xfId="0" applyFill="1"/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15" fillId="2" borderId="25" xfId="0" applyFont="1" applyFill="1" applyBorder="1" applyAlignment="1">
      <alignment horizontal="left"/>
    </xf>
    <xf numFmtId="0" fontId="15" fillId="2" borderId="26" xfId="0" applyFont="1" applyFill="1" applyBorder="1" applyAlignment="1">
      <alignment horizontal="left"/>
    </xf>
    <xf numFmtId="0" fontId="0" fillId="2" borderId="36" xfId="0" applyFont="1" applyFill="1" applyBorder="1" applyAlignment="1">
      <alignment horizontal="left"/>
    </xf>
    <xf numFmtId="0" fontId="0" fillId="2" borderId="38" xfId="0" applyFont="1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6" xfId="0" applyFont="1" applyBorder="1"/>
    <xf numFmtId="0" fontId="0" fillId="0" borderId="38" xfId="0" applyFont="1" applyBorder="1"/>
    <xf numFmtId="0" fontId="7" fillId="0" borderId="39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32" xfId="0" applyFont="1" applyBorder="1"/>
    <xf numFmtId="0" fontId="0" fillId="2" borderId="38" xfId="0" applyFont="1" applyFill="1" applyBorder="1"/>
    <xf numFmtId="0" fontId="7" fillId="2" borderId="42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2" xfId="0" applyFont="1" applyFill="1" applyBorder="1"/>
    <xf numFmtId="0" fontId="0" fillId="0" borderId="1" xfId="0" applyFill="1" applyBorder="1" applyAlignment="1">
      <alignment horizontal="center"/>
    </xf>
    <xf numFmtId="0" fontId="7" fillId="2" borderId="3" xfId="0" applyFont="1" applyFill="1" applyBorder="1" applyAlignment="1"/>
    <xf numFmtId="0" fontId="16" fillId="2" borderId="39" xfId="0" applyFont="1" applyFill="1" applyBorder="1"/>
    <xf numFmtId="0" fontId="0" fillId="2" borderId="42" xfId="0" applyFill="1" applyBorder="1"/>
    <xf numFmtId="0" fontId="0" fillId="2" borderId="48" xfId="0" applyFill="1" applyBorder="1"/>
    <xf numFmtId="0" fontId="0" fillId="2" borderId="34" xfId="0" applyFill="1" applyBorder="1" applyAlignment="1">
      <alignment horizontal="center"/>
    </xf>
    <xf numFmtId="0" fontId="0" fillId="2" borderId="46" xfId="0" applyFont="1" applyFill="1" applyBorder="1"/>
    <xf numFmtId="0" fontId="0" fillId="2" borderId="12" xfId="0" applyFill="1" applyBorder="1"/>
    <xf numFmtId="0" fontId="0" fillId="2" borderId="1" xfId="0" applyFill="1" applyBorder="1"/>
    <xf numFmtId="0" fontId="0" fillId="2" borderId="25" xfId="0" applyFill="1" applyBorder="1"/>
    <xf numFmtId="0" fontId="0" fillId="2" borderId="30" xfId="0" applyFill="1" applyBorder="1"/>
    <xf numFmtId="0" fontId="0" fillId="2" borderId="23" xfId="0" applyFill="1" applyBorder="1"/>
    <xf numFmtId="0" fontId="7" fillId="2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9" fillId="2" borderId="21" xfId="0" applyFont="1" applyFill="1" applyBorder="1" applyAlignment="1">
      <alignment horizontal="center" vertical="center" textRotation="90" wrapText="1"/>
    </xf>
    <xf numFmtId="0" fontId="9" fillId="2" borderId="28" xfId="0" applyFont="1" applyFill="1" applyBorder="1" applyAlignment="1">
      <alignment horizontal="center" vertical="center" textRotation="90" wrapText="1"/>
    </xf>
    <xf numFmtId="0" fontId="9" fillId="2" borderId="61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center" vertical="center" textRotation="90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25" xfId="1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2" borderId="39" xfId="0" applyFill="1" applyBorder="1"/>
    <xf numFmtId="0" fontId="0" fillId="2" borderId="26" xfId="1" applyFont="1" applyFill="1" applyBorder="1" applyAlignment="1">
      <alignment horizontal="left"/>
    </xf>
    <xf numFmtId="0" fontId="0" fillId="2" borderId="38" xfId="0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49" xfId="1" applyFont="1" applyFill="1" applyBorder="1" applyAlignment="1">
      <alignment horizontal="left"/>
    </xf>
    <xf numFmtId="0" fontId="3" fillId="2" borderId="52" xfId="0" applyFont="1" applyFill="1" applyBorder="1" applyAlignment="1">
      <alignment horizontal="left"/>
    </xf>
    <xf numFmtId="0" fontId="2" fillId="2" borderId="55" xfId="0" applyFont="1" applyFill="1" applyBorder="1" applyAlignment="1"/>
    <xf numFmtId="0" fontId="7" fillId="2" borderId="52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0" fillId="2" borderId="18" xfId="0" applyFill="1" applyBorder="1"/>
    <xf numFmtId="0" fontId="3" fillId="2" borderId="11" xfId="0" applyFont="1" applyFill="1" applyBorder="1" applyAlignment="1">
      <alignment horizontal="left"/>
    </xf>
    <xf numFmtId="0" fontId="7" fillId="2" borderId="60" xfId="0" applyFont="1" applyFill="1" applyBorder="1" applyAlignment="1">
      <alignment horizontal="center"/>
    </xf>
    <xf numFmtId="0" fontId="0" fillId="2" borderId="57" xfId="0" applyFill="1" applyBorder="1"/>
    <xf numFmtId="0" fontId="3" fillId="2" borderId="3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6" fillId="2" borderId="3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zoomScale="90" zoomScaleNormal="90" workbookViewId="0">
      <pane ySplit="3" topLeftCell="A46" activePane="bottomLeft" state="frozen"/>
      <selection pane="bottomLeft" activeCell="E53" sqref="E53"/>
    </sheetView>
  </sheetViews>
  <sheetFormatPr defaultRowHeight="15" x14ac:dyDescent="0.25"/>
  <cols>
    <col min="1" max="1" width="4.42578125" style="174" customWidth="1"/>
    <col min="2" max="2" width="28.85546875" style="40" customWidth="1"/>
    <col min="3" max="9" width="5.7109375" style="70" customWidth="1"/>
    <col min="10" max="16384" width="9.140625" style="70"/>
  </cols>
  <sheetData>
    <row r="1" spans="1:9" ht="15.75" thickBot="1" x14ac:dyDescent="0.3">
      <c r="A1" s="176" t="s">
        <v>92</v>
      </c>
      <c r="B1" s="178" t="s">
        <v>95</v>
      </c>
      <c r="C1" s="180" t="s">
        <v>98</v>
      </c>
      <c r="D1" s="181"/>
      <c r="E1" s="181"/>
      <c r="F1" s="181"/>
      <c r="G1" s="181"/>
      <c r="H1" s="182"/>
      <c r="I1" s="183"/>
    </row>
    <row r="2" spans="1:9" ht="91.5" thickBot="1" x14ac:dyDescent="0.3">
      <c r="A2" s="177"/>
      <c r="B2" s="179"/>
      <c r="C2" s="122" t="s">
        <v>101</v>
      </c>
      <c r="D2" s="123" t="s">
        <v>319</v>
      </c>
      <c r="E2" s="123" t="s">
        <v>100</v>
      </c>
      <c r="F2" s="123" t="s">
        <v>102</v>
      </c>
      <c r="G2" s="124" t="s">
        <v>103</v>
      </c>
      <c r="H2" s="125" t="s">
        <v>96</v>
      </c>
      <c r="I2" s="126" t="s">
        <v>94</v>
      </c>
    </row>
    <row r="3" spans="1:9" ht="15.75" thickBot="1" x14ac:dyDescent="0.3">
      <c r="A3" s="127">
        <f>A18+A42+A67+A92+A128+A196+A210</f>
        <v>200</v>
      </c>
      <c r="B3" s="38" t="s">
        <v>97</v>
      </c>
      <c r="C3" s="128">
        <f t="shared" ref="C3:I3" si="0">C4+C19+C43+C68+C93+C129+C197</f>
        <v>20</v>
      </c>
      <c r="D3" s="128">
        <f t="shared" si="0"/>
        <v>37</v>
      </c>
      <c r="E3" s="128">
        <f t="shared" si="0"/>
        <v>3</v>
      </c>
      <c r="F3" s="128">
        <f t="shared" si="0"/>
        <v>26</v>
      </c>
      <c r="G3" s="128">
        <f t="shared" si="0"/>
        <v>6</v>
      </c>
      <c r="H3" s="129">
        <f t="shared" si="0"/>
        <v>92</v>
      </c>
      <c r="I3" s="129">
        <f t="shared" si="0"/>
        <v>0</v>
      </c>
    </row>
    <row r="4" spans="1:9" ht="15.75" thickBot="1" x14ac:dyDescent="0.3">
      <c r="A4" s="63" t="s">
        <v>0</v>
      </c>
      <c r="B4" s="46"/>
      <c r="C4" s="130">
        <f>SUM(C5:C18)</f>
        <v>1</v>
      </c>
      <c r="D4" s="130">
        <f t="shared" ref="D4:G4" si="1">SUM(D5:D18)</f>
        <v>2</v>
      </c>
      <c r="E4" s="130">
        <f t="shared" si="1"/>
        <v>0</v>
      </c>
      <c r="F4" s="130">
        <f t="shared" si="1"/>
        <v>1</v>
      </c>
      <c r="G4" s="130">
        <f t="shared" si="1"/>
        <v>1</v>
      </c>
      <c r="H4" s="131">
        <f>SUM(H5:H18)</f>
        <v>5</v>
      </c>
      <c r="I4" s="131">
        <f>SUM(I5:I18)</f>
        <v>0</v>
      </c>
    </row>
    <row r="5" spans="1:9" x14ac:dyDescent="0.25">
      <c r="A5" s="65">
        <v>1</v>
      </c>
      <c r="B5" s="132" t="s">
        <v>125</v>
      </c>
      <c r="C5" s="133"/>
      <c r="D5" s="116">
        <v>1</v>
      </c>
      <c r="E5" s="116"/>
      <c r="F5" s="116"/>
      <c r="G5" s="115"/>
      <c r="H5" s="134">
        <f>SUM(C5:G5)</f>
        <v>1</v>
      </c>
      <c r="I5" s="135"/>
    </row>
    <row r="6" spans="1:9" x14ac:dyDescent="0.25">
      <c r="A6" s="65">
        <v>2</v>
      </c>
      <c r="B6" s="136" t="s">
        <v>126</v>
      </c>
      <c r="C6" s="68"/>
      <c r="D6" s="92"/>
      <c r="E6" s="92"/>
      <c r="F6" s="92"/>
      <c r="G6" s="137"/>
      <c r="H6" s="138">
        <f t="shared" ref="H6:H18" si="2">SUM(C6:G6)</f>
        <v>0</v>
      </c>
      <c r="I6" s="101"/>
    </row>
    <row r="7" spans="1:9" x14ac:dyDescent="0.25">
      <c r="A7" s="65">
        <v>3</v>
      </c>
      <c r="B7" s="136" t="s">
        <v>318</v>
      </c>
      <c r="C7" s="68"/>
      <c r="D7" s="92"/>
      <c r="E7" s="92"/>
      <c r="F7" s="92"/>
      <c r="G7" s="137">
        <v>1</v>
      </c>
      <c r="H7" s="138">
        <f t="shared" si="2"/>
        <v>1</v>
      </c>
      <c r="I7" s="101"/>
    </row>
    <row r="8" spans="1:9" x14ac:dyDescent="0.25">
      <c r="A8" s="65">
        <v>4</v>
      </c>
      <c r="B8" s="136" t="s">
        <v>317</v>
      </c>
      <c r="C8" s="68"/>
      <c r="D8" s="92"/>
      <c r="E8" s="92"/>
      <c r="F8" s="92"/>
      <c r="G8" s="137"/>
      <c r="H8" s="138">
        <f t="shared" si="2"/>
        <v>0</v>
      </c>
      <c r="I8" s="101"/>
    </row>
    <row r="9" spans="1:9" x14ac:dyDescent="0.25">
      <c r="A9" s="65">
        <v>5</v>
      </c>
      <c r="B9" s="136" t="s">
        <v>316</v>
      </c>
      <c r="C9" s="68"/>
      <c r="D9" s="92"/>
      <c r="E9" s="92"/>
      <c r="F9" s="92"/>
      <c r="G9" s="137"/>
      <c r="H9" s="138">
        <f t="shared" si="2"/>
        <v>0</v>
      </c>
      <c r="I9" s="101"/>
    </row>
    <row r="10" spans="1:9" x14ac:dyDescent="0.25">
      <c r="A10" s="65">
        <v>6</v>
      </c>
      <c r="B10" s="136" t="s">
        <v>315</v>
      </c>
      <c r="C10" s="68"/>
      <c r="D10" s="92"/>
      <c r="E10" s="92"/>
      <c r="F10" s="92"/>
      <c r="G10" s="137"/>
      <c r="H10" s="138">
        <f t="shared" si="2"/>
        <v>0</v>
      </c>
      <c r="I10" s="101"/>
    </row>
    <row r="11" spans="1:9" x14ac:dyDescent="0.25">
      <c r="A11" s="65">
        <v>7</v>
      </c>
      <c r="B11" s="136" t="s">
        <v>314</v>
      </c>
      <c r="C11" s="68"/>
      <c r="D11" s="92"/>
      <c r="E11" s="92"/>
      <c r="F11" s="92"/>
      <c r="G11" s="137"/>
      <c r="H11" s="138">
        <f t="shared" si="2"/>
        <v>0</v>
      </c>
      <c r="I11" s="101"/>
    </row>
    <row r="12" spans="1:9" x14ac:dyDescent="0.25">
      <c r="A12" s="65">
        <v>8</v>
      </c>
      <c r="B12" s="136" t="s">
        <v>313</v>
      </c>
      <c r="C12" s="68"/>
      <c r="D12" s="92"/>
      <c r="E12" s="92"/>
      <c r="F12" s="92"/>
      <c r="G12" s="137"/>
      <c r="H12" s="138">
        <f t="shared" si="2"/>
        <v>0</v>
      </c>
      <c r="I12" s="101"/>
    </row>
    <row r="13" spans="1:9" x14ac:dyDescent="0.25">
      <c r="A13" s="65">
        <v>9</v>
      </c>
      <c r="B13" s="136" t="s">
        <v>356</v>
      </c>
      <c r="C13" s="68"/>
      <c r="D13" s="92"/>
      <c r="E13" s="92"/>
      <c r="F13" s="92"/>
      <c r="G13" s="137"/>
      <c r="H13" s="138">
        <f t="shared" si="2"/>
        <v>0</v>
      </c>
      <c r="I13" s="101"/>
    </row>
    <row r="14" spans="1:9" x14ac:dyDescent="0.25">
      <c r="A14" s="65">
        <v>10</v>
      </c>
      <c r="B14" s="136" t="s">
        <v>127</v>
      </c>
      <c r="C14" s="68">
        <v>1</v>
      </c>
      <c r="D14" s="92"/>
      <c r="E14" s="92"/>
      <c r="F14" s="92"/>
      <c r="G14" s="137"/>
      <c r="H14" s="138">
        <f t="shared" si="2"/>
        <v>1</v>
      </c>
      <c r="I14" s="101"/>
    </row>
    <row r="15" spans="1:9" x14ac:dyDescent="0.25">
      <c r="A15" s="65">
        <v>11</v>
      </c>
      <c r="B15" s="136" t="s">
        <v>128</v>
      </c>
      <c r="C15" s="68"/>
      <c r="D15" s="92">
        <v>1</v>
      </c>
      <c r="E15" s="92"/>
      <c r="F15" s="92"/>
      <c r="G15" s="137"/>
      <c r="H15" s="138">
        <f t="shared" si="2"/>
        <v>1</v>
      </c>
      <c r="I15" s="101"/>
    </row>
    <row r="16" spans="1:9" x14ac:dyDescent="0.25">
      <c r="A16" s="65">
        <v>12</v>
      </c>
      <c r="B16" s="136" t="s">
        <v>312</v>
      </c>
      <c r="C16" s="68"/>
      <c r="D16" s="92"/>
      <c r="E16" s="92"/>
      <c r="F16" s="92">
        <v>1</v>
      </c>
      <c r="G16" s="137"/>
      <c r="H16" s="138">
        <f t="shared" si="2"/>
        <v>1</v>
      </c>
      <c r="I16" s="101"/>
    </row>
    <row r="17" spans="1:9" x14ac:dyDescent="0.25">
      <c r="A17" s="65">
        <v>13</v>
      </c>
      <c r="B17" s="136" t="s">
        <v>311</v>
      </c>
      <c r="C17" s="68"/>
      <c r="D17" s="92"/>
      <c r="E17" s="92"/>
      <c r="F17" s="92"/>
      <c r="G17" s="137"/>
      <c r="H17" s="138">
        <f t="shared" si="2"/>
        <v>0</v>
      </c>
      <c r="I17" s="101"/>
    </row>
    <row r="18" spans="1:9" ht="15.75" thickBot="1" x14ac:dyDescent="0.3">
      <c r="A18" s="65">
        <v>14</v>
      </c>
      <c r="B18" s="136" t="s">
        <v>310</v>
      </c>
      <c r="C18" s="139"/>
      <c r="D18" s="120"/>
      <c r="E18" s="120"/>
      <c r="F18" s="120"/>
      <c r="G18" s="140"/>
      <c r="H18" s="141">
        <f t="shared" si="2"/>
        <v>0</v>
      </c>
      <c r="I18" s="102"/>
    </row>
    <row r="19" spans="1:9" ht="15.75" thickBot="1" x14ac:dyDescent="0.3">
      <c r="A19" s="63" t="s">
        <v>11</v>
      </c>
      <c r="B19" s="46"/>
      <c r="C19" s="142">
        <f t="shared" ref="C19:I19" si="3">SUM(C20:C42)</f>
        <v>4</v>
      </c>
      <c r="D19" s="142">
        <f t="shared" si="3"/>
        <v>6</v>
      </c>
      <c r="E19" s="142">
        <f t="shared" si="3"/>
        <v>0</v>
      </c>
      <c r="F19" s="142">
        <f t="shared" si="3"/>
        <v>4</v>
      </c>
      <c r="G19" s="142">
        <f t="shared" si="3"/>
        <v>1</v>
      </c>
      <c r="H19" s="142">
        <f t="shared" si="3"/>
        <v>15</v>
      </c>
      <c r="I19" s="131">
        <f t="shared" si="3"/>
        <v>0</v>
      </c>
    </row>
    <row r="20" spans="1:9" x14ac:dyDescent="0.25">
      <c r="A20" s="64">
        <v>1</v>
      </c>
      <c r="B20" s="132" t="s">
        <v>129</v>
      </c>
      <c r="C20" s="133"/>
      <c r="D20" s="116"/>
      <c r="E20" s="116"/>
      <c r="F20" s="116"/>
      <c r="G20" s="115"/>
      <c r="H20" s="134">
        <f>SUM(C20:G20)</f>
        <v>0</v>
      </c>
      <c r="I20" s="135"/>
    </row>
    <row r="21" spans="1:9" x14ac:dyDescent="0.25">
      <c r="A21" s="64">
        <v>2</v>
      </c>
      <c r="B21" s="136" t="s">
        <v>130</v>
      </c>
      <c r="C21" s="68"/>
      <c r="D21" s="92"/>
      <c r="E21" s="92"/>
      <c r="F21" s="92"/>
      <c r="G21" s="137"/>
      <c r="H21" s="138">
        <f t="shared" ref="H21:H42" si="4">SUM(C21:G21)</f>
        <v>0</v>
      </c>
      <c r="I21" s="101"/>
    </row>
    <row r="22" spans="1:9" x14ac:dyDescent="0.25">
      <c r="A22" s="64">
        <v>3</v>
      </c>
      <c r="B22" s="136" t="s">
        <v>131</v>
      </c>
      <c r="C22" s="68">
        <v>1</v>
      </c>
      <c r="D22" s="92"/>
      <c r="E22" s="92"/>
      <c r="F22" s="92"/>
      <c r="G22" s="137"/>
      <c r="H22" s="138">
        <f t="shared" si="4"/>
        <v>1</v>
      </c>
      <c r="I22" s="101"/>
    </row>
    <row r="23" spans="1:9" x14ac:dyDescent="0.25">
      <c r="A23" s="64">
        <v>4</v>
      </c>
      <c r="B23" s="136" t="s">
        <v>132</v>
      </c>
      <c r="C23" s="68"/>
      <c r="D23" s="92">
        <v>1</v>
      </c>
      <c r="E23" s="92"/>
      <c r="F23" s="92"/>
      <c r="G23" s="137"/>
      <c r="H23" s="138">
        <f t="shared" si="4"/>
        <v>1</v>
      </c>
      <c r="I23" s="101"/>
    </row>
    <row r="24" spans="1:9" x14ac:dyDescent="0.25">
      <c r="A24" s="64">
        <v>5</v>
      </c>
      <c r="B24" s="136" t="s">
        <v>145</v>
      </c>
      <c r="C24" s="68"/>
      <c r="D24" s="92"/>
      <c r="E24" s="92"/>
      <c r="F24" s="92"/>
      <c r="G24" s="137"/>
      <c r="H24" s="138">
        <f t="shared" si="4"/>
        <v>0</v>
      </c>
      <c r="I24" s="101"/>
    </row>
    <row r="25" spans="1:9" x14ac:dyDescent="0.25">
      <c r="A25" s="64">
        <v>6</v>
      </c>
      <c r="B25" s="136" t="s">
        <v>308</v>
      </c>
      <c r="C25" s="68"/>
      <c r="D25" s="92"/>
      <c r="E25" s="92"/>
      <c r="F25" s="92"/>
      <c r="G25" s="137"/>
      <c r="H25" s="138">
        <f t="shared" si="4"/>
        <v>0</v>
      </c>
      <c r="I25" s="101"/>
    </row>
    <row r="26" spans="1:9" x14ac:dyDescent="0.25">
      <c r="A26" s="64">
        <v>7</v>
      </c>
      <c r="B26" s="136" t="s">
        <v>133</v>
      </c>
      <c r="C26" s="68"/>
      <c r="D26" s="92"/>
      <c r="E26" s="92"/>
      <c r="F26" s="92"/>
      <c r="G26" s="137"/>
      <c r="H26" s="138">
        <f t="shared" si="4"/>
        <v>0</v>
      </c>
      <c r="I26" s="101"/>
    </row>
    <row r="27" spans="1:9" x14ac:dyDescent="0.25">
      <c r="A27" s="64">
        <v>8</v>
      </c>
      <c r="B27" s="136" t="s">
        <v>134</v>
      </c>
      <c r="C27" s="68"/>
      <c r="D27" s="92"/>
      <c r="E27" s="92"/>
      <c r="F27" s="92"/>
      <c r="G27" s="137"/>
      <c r="H27" s="138">
        <f t="shared" si="4"/>
        <v>0</v>
      </c>
      <c r="I27" s="101"/>
    </row>
    <row r="28" spans="1:9" x14ac:dyDescent="0.25">
      <c r="A28" s="64">
        <v>9</v>
      </c>
      <c r="B28" s="136" t="s">
        <v>135</v>
      </c>
      <c r="C28" s="68"/>
      <c r="D28" s="92"/>
      <c r="E28" s="92"/>
      <c r="F28" s="92"/>
      <c r="G28" s="137"/>
      <c r="H28" s="138">
        <f t="shared" si="4"/>
        <v>0</v>
      </c>
      <c r="I28" s="101"/>
    </row>
    <row r="29" spans="1:9" x14ac:dyDescent="0.25">
      <c r="A29" s="64">
        <v>10</v>
      </c>
      <c r="B29" s="136" t="s">
        <v>309</v>
      </c>
      <c r="C29" s="68"/>
      <c r="D29" s="92"/>
      <c r="E29" s="92"/>
      <c r="F29" s="92"/>
      <c r="G29" s="137"/>
      <c r="H29" s="138">
        <f t="shared" si="4"/>
        <v>0</v>
      </c>
      <c r="I29" s="101"/>
    </row>
    <row r="30" spans="1:9" x14ac:dyDescent="0.25">
      <c r="A30" s="64">
        <v>11</v>
      </c>
      <c r="B30" s="136" t="s">
        <v>357</v>
      </c>
      <c r="C30" s="68"/>
      <c r="D30" s="92"/>
      <c r="E30" s="92"/>
      <c r="F30" s="92"/>
      <c r="G30" s="137"/>
      <c r="H30" s="138">
        <f t="shared" si="4"/>
        <v>0</v>
      </c>
      <c r="I30" s="101"/>
    </row>
    <row r="31" spans="1:9" x14ac:dyDescent="0.25">
      <c r="A31" s="64">
        <v>12</v>
      </c>
      <c r="B31" s="136" t="s">
        <v>136</v>
      </c>
      <c r="C31" s="68"/>
      <c r="D31" s="92"/>
      <c r="E31" s="92"/>
      <c r="F31" s="92"/>
      <c r="G31" s="137"/>
      <c r="H31" s="138">
        <f t="shared" si="4"/>
        <v>0</v>
      </c>
      <c r="I31" s="101"/>
    </row>
    <row r="32" spans="1:9" x14ac:dyDescent="0.25">
      <c r="A32" s="64">
        <v>13</v>
      </c>
      <c r="B32" s="136" t="s">
        <v>137</v>
      </c>
      <c r="C32" s="68">
        <v>1</v>
      </c>
      <c r="D32" s="92">
        <v>1</v>
      </c>
      <c r="E32" s="92"/>
      <c r="F32" s="92"/>
      <c r="G32" s="137"/>
      <c r="H32" s="138">
        <f t="shared" si="4"/>
        <v>2</v>
      </c>
      <c r="I32" s="101"/>
    </row>
    <row r="33" spans="1:9" x14ac:dyDescent="0.25">
      <c r="A33" s="64">
        <v>14</v>
      </c>
      <c r="B33" s="136" t="s">
        <v>138</v>
      </c>
      <c r="C33" s="68"/>
      <c r="D33" s="92">
        <v>2</v>
      </c>
      <c r="E33" s="92"/>
      <c r="F33" s="92"/>
      <c r="G33" s="137"/>
      <c r="H33" s="138">
        <f t="shared" si="4"/>
        <v>2</v>
      </c>
      <c r="I33" s="101"/>
    </row>
    <row r="34" spans="1:9" x14ac:dyDescent="0.25">
      <c r="A34" s="64">
        <v>15</v>
      </c>
      <c r="B34" s="136" t="s">
        <v>307</v>
      </c>
      <c r="C34" s="68"/>
      <c r="D34" s="92"/>
      <c r="E34" s="92"/>
      <c r="F34" s="92">
        <v>1</v>
      </c>
      <c r="G34" s="137"/>
      <c r="H34" s="138">
        <f>SUM(C34:G34)</f>
        <v>1</v>
      </c>
      <c r="I34" s="101"/>
    </row>
    <row r="35" spans="1:9" x14ac:dyDescent="0.25">
      <c r="A35" s="64">
        <v>16</v>
      </c>
      <c r="B35" s="136" t="s">
        <v>139</v>
      </c>
      <c r="C35" s="68"/>
      <c r="D35" s="92"/>
      <c r="E35" s="92"/>
      <c r="F35" s="92"/>
      <c r="G35" s="137"/>
      <c r="H35" s="138">
        <f t="shared" si="4"/>
        <v>0</v>
      </c>
      <c r="I35" s="101"/>
    </row>
    <row r="36" spans="1:9" x14ac:dyDescent="0.25">
      <c r="A36" s="64">
        <v>17</v>
      </c>
      <c r="B36" s="136" t="s">
        <v>360</v>
      </c>
      <c r="C36" s="68"/>
      <c r="D36" s="175">
        <v>1</v>
      </c>
      <c r="E36" s="175"/>
      <c r="F36" s="175">
        <v>2</v>
      </c>
      <c r="G36" s="137"/>
      <c r="H36" s="138">
        <f t="shared" si="4"/>
        <v>3</v>
      </c>
      <c r="I36" s="101"/>
    </row>
    <row r="37" spans="1:9" x14ac:dyDescent="0.25">
      <c r="A37" s="64">
        <v>18</v>
      </c>
      <c r="B37" s="136" t="s">
        <v>140</v>
      </c>
      <c r="C37" s="68"/>
      <c r="D37" s="92"/>
      <c r="E37" s="92"/>
      <c r="F37" s="92"/>
      <c r="G37" s="137"/>
      <c r="H37" s="138">
        <f t="shared" si="4"/>
        <v>0</v>
      </c>
      <c r="I37" s="101"/>
    </row>
    <row r="38" spans="1:9" x14ac:dyDescent="0.25">
      <c r="A38" s="64">
        <v>19</v>
      </c>
      <c r="B38" s="136" t="s">
        <v>141</v>
      </c>
      <c r="C38" s="68"/>
      <c r="D38" s="92"/>
      <c r="E38" s="92"/>
      <c r="F38" s="92">
        <v>1</v>
      </c>
      <c r="G38" s="137"/>
      <c r="H38" s="138">
        <f t="shared" si="4"/>
        <v>1</v>
      </c>
      <c r="I38" s="101"/>
    </row>
    <row r="39" spans="1:9" x14ac:dyDescent="0.25">
      <c r="A39" s="64">
        <v>20</v>
      </c>
      <c r="B39" s="136" t="s">
        <v>142</v>
      </c>
      <c r="C39" s="68"/>
      <c r="D39" s="92">
        <v>1</v>
      </c>
      <c r="E39" s="92"/>
      <c r="F39" s="92"/>
      <c r="G39" s="137"/>
      <c r="H39" s="138">
        <f t="shared" si="4"/>
        <v>1</v>
      </c>
      <c r="I39" s="101"/>
    </row>
    <row r="40" spans="1:9" x14ac:dyDescent="0.25">
      <c r="A40" s="64">
        <v>21</v>
      </c>
      <c r="B40" s="136" t="s">
        <v>306</v>
      </c>
      <c r="C40" s="68"/>
      <c r="D40" s="92"/>
      <c r="E40" s="92"/>
      <c r="F40" s="92"/>
      <c r="G40" s="137"/>
      <c r="H40" s="138">
        <f t="shared" si="4"/>
        <v>0</v>
      </c>
      <c r="I40" s="101"/>
    </row>
    <row r="41" spans="1:9" x14ac:dyDescent="0.25">
      <c r="A41" s="64">
        <v>22</v>
      </c>
      <c r="B41" s="136" t="s">
        <v>143</v>
      </c>
      <c r="C41" s="68">
        <v>1</v>
      </c>
      <c r="D41" s="92"/>
      <c r="E41" s="92"/>
      <c r="F41" s="92"/>
      <c r="G41" s="137">
        <v>1</v>
      </c>
      <c r="H41" s="138">
        <f t="shared" si="4"/>
        <v>2</v>
      </c>
      <c r="I41" s="101"/>
    </row>
    <row r="42" spans="1:9" ht="15.75" thickBot="1" x14ac:dyDescent="0.3">
      <c r="A42" s="64">
        <v>23</v>
      </c>
      <c r="B42" s="143" t="s">
        <v>144</v>
      </c>
      <c r="C42" s="139">
        <v>1</v>
      </c>
      <c r="D42" s="120"/>
      <c r="E42" s="120"/>
      <c r="F42" s="120"/>
      <c r="G42" s="140"/>
      <c r="H42" s="141">
        <f t="shared" si="4"/>
        <v>1</v>
      </c>
      <c r="I42" s="102"/>
    </row>
    <row r="43" spans="1:9" ht="15.75" thickBot="1" x14ac:dyDescent="0.3">
      <c r="A43" s="63" t="s">
        <v>32</v>
      </c>
      <c r="B43" s="46"/>
      <c r="C43" s="142">
        <f>SUM(C44:C67)</f>
        <v>3</v>
      </c>
      <c r="D43" s="142">
        <f t="shared" ref="D43:I43" si="5">SUM(D44:D67)</f>
        <v>2</v>
      </c>
      <c r="E43" s="142">
        <f t="shared" si="5"/>
        <v>1</v>
      </c>
      <c r="F43" s="142">
        <f t="shared" si="5"/>
        <v>8</v>
      </c>
      <c r="G43" s="142">
        <f t="shared" si="5"/>
        <v>1</v>
      </c>
      <c r="H43" s="142">
        <f t="shared" si="5"/>
        <v>15</v>
      </c>
      <c r="I43" s="131">
        <f t="shared" si="5"/>
        <v>0</v>
      </c>
    </row>
    <row r="44" spans="1:9" x14ac:dyDescent="0.25">
      <c r="A44" s="64">
        <v>1</v>
      </c>
      <c r="B44" s="41" t="s">
        <v>146</v>
      </c>
      <c r="C44" s="133"/>
      <c r="D44" s="116"/>
      <c r="E44" s="116"/>
      <c r="F44" s="116"/>
      <c r="G44" s="115"/>
      <c r="H44" s="134">
        <f>SUM(C44:G44)</f>
        <v>0</v>
      </c>
      <c r="I44" s="135"/>
    </row>
    <row r="45" spans="1:9" x14ac:dyDescent="0.25">
      <c r="A45" s="65">
        <v>2</v>
      </c>
      <c r="B45" s="42" t="s">
        <v>147</v>
      </c>
      <c r="C45" s="68"/>
      <c r="D45" s="92"/>
      <c r="E45" s="92"/>
      <c r="F45" s="92"/>
      <c r="G45" s="137"/>
      <c r="H45" s="138">
        <f t="shared" ref="H45:H67" si="6">SUM(C45:G45)</f>
        <v>0</v>
      </c>
      <c r="I45" s="101"/>
    </row>
    <row r="46" spans="1:9" x14ac:dyDescent="0.25">
      <c r="A46" s="65">
        <v>3</v>
      </c>
      <c r="B46" s="42" t="s">
        <v>148</v>
      </c>
      <c r="C46" s="68"/>
      <c r="D46" s="92"/>
      <c r="E46" s="92"/>
      <c r="F46" s="92"/>
      <c r="G46" s="137"/>
      <c r="H46" s="138">
        <f t="shared" si="6"/>
        <v>0</v>
      </c>
      <c r="I46" s="101"/>
    </row>
    <row r="47" spans="1:9" x14ac:dyDescent="0.25">
      <c r="A47" s="64">
        <v>4</v>
      </c>
      <c r="B47" s="42" t="s">
        <v>149</v>
      </c>
      <c r="C47" s="68"/>
      <c r="D47" s="92"/>
      <c r="E47" s="92"/>
      <c r="F47" s="92"/>
      <c r="G47" s="137"/>
      <c r="H47" s="138">
        <f t="shared" si="6"/>
        <v>0</v>
      </c>
      <c r="I47" s="101"/>
    </row>
    <row r="48" spans="1:9" x14ac:dyDescent="0.25">
      <c r="A48" s="65">
        <v>5</v>
      </c>
      <c r="B48" s="42" t="s">
        <v>150</v>
      </c>
      <c r="C48" s="68"/>
      <c r="D48" s="92"/>
      <c r="E48" s="92"/>
      <c r="F48" s="92">
        <v>2</v>
      </c>
      <c r="G48" s="137"/>
      <c r="H48" s="138">
        <f t="shared" si="6"/>
        <v>2</v>
      </c>
      <c r="I48" s="101"/>
    </row>
    <row r="49" spans="1:9" x14ac:dyDescent="0.25">
      <c r="A49" s="65">
        <v>6</v>
      </c>
      <c r="B49" s="42" t="s">
        <v>151</v>
      </c>
      <c r="C49" s="68"/>
      <c r="D49" s="92">
        <v>1</v>
      </c>
      <c r="E49" s="92">
        <v>1</v>
      </c>
      <c r="F49" s="92"/>
      <c r="G49" s="137"/>
      <c r="H49" s="138">
        <f t="shared" si="6"/>
        <v>2</v>
      </c>
      <c r="I49" s="101"/>
    </row>
    <row r="50" spans="1:9" x14ac:dyDescent="0.25">
      <c r="A50" s="64">
        <v>7</v>
      </c>
      <c r="B50" s="42" t="s">
        <v>303</v>
      </c>
      <c r="C50" s="68"/>
      <c r="D50" s="92"/>
      <c r="E50" s="92"/>
      <c r="F50" s="92"/>
      <c r="G50" s="137"/>
      <c r="H50" s="138">
        <f t="shared" si="6"/>
        <v>0</v>
      </c>
      <c r="I50" s="101"/>
    </row>
    <row r="51" spans="1:9" x14ac:dyDescent="0.25">
      <c r="A51" s="65">
        <v>8</v>
      </c>
      <c r="B51" s="42" t="s">
        <v>304</v>
      </c>
      <c r="C51" s="68"/>
      <c r="D51" s="92"/>
      <c r="E51" s="92"/>
      <c r="F51" s="92"/>
      <c r="G51" s="137"/>
      <c r="H51" s="138">
        <f t="shared" si="6"/>
        <v>0</v>
      </c>
      <c r="I51" s="101"/>
    </row>
    <row r="52" spans="1:9" x14ac:dyDescent="0.25">
      <c r="A52" s="65">
        <v>9</v>
      </c>
      <c r="B52" s="42" t="s">
        <v>302</v>
      </c>
      <c r="C52" s="68">
        <v>1</v>
      </c>
      <c r="D52" s="92">
        <v>1</v>
      </c>
      <c r="E52" s="92"/>
      <c r="F52" s="92"/>
      <c r="G52" s="137">
        <v>1</v>
      </c>
      <c r="H52" s="138">
        <f t="shared" si="6"/>
        <v>3</v>
      </c>
      <c r="I52" s="101"/>
    </row>
    <row r="53" spans="1:9" x14ac:dyDescent="0.25">
      <c r="A53" s="64">
        <v>10</v>
      </c>
      <c r="B53" s="40" t="s">
        <v>353</v>
      </c>
      <c r="C53" s="68"/>
      <c r="D53" s="92"/>
      <c r="E53" s="92"/>
      <c r="F53" s="92"/>
      <c r="G53" s="137"/>
      <c r="H53" s="138">
        <f t="shared" si="6"/>
        <v>0</v>
      </c>
      <c r="I53" s="101"/>
    </row>
    <row r="54" spans="1:9" x14ac:dyDescent="0.25">
      <c r="A54" s="65">
        <v>11</v>
      </c>
      <c r="B54" s="42" t="s">
        <v>305</v>
      </c>
      <c r="C54" s="68"/>
      <c r="D54" s="92"/>
      <c r="E54" s="92"/>
      <c r="F54" s="92"/>
      <c r="G54" s="137"/>
      <c r="H54" s="138">
        <f t="shared" si="6"/>
        <v>0</v>
      </c>
      <c r="I54" s="101"/>
    </row>
    <row r="55" spans="1:9" x14ac:dyDescent="0.25">
      <c r="A55" s="65">
        <v>12</v>
      </c>
      <c r="B55" s="42" t="s">
        <v>152</v>
      </c>
      <c r="C55" s="68"/>
      <c r="D55" s="92"/>
      <c r="E55" s="92"/>
      <c r="F55" s="92"/>
      <c r="G55" s="137"/>
      <c r="H55" s="138">
        <f t="shared" si="6"/>
        <v>0</v>
      </c>
      <c r="I55" s="101"/>
    </row>
    <row r="56" spans="1:9" x14ac:dyDescent="0.25">
      <c r="A56" s="64">
        <v>13</v>
      </c>
      <c r="B56" s="42" t="s">
        <v>153</v>
      </c>
      <c r="C56" s="68"/>
      <c r="D56" s="92"/>
      <c r="E56" s="92"/>
      <c r="F56" s="92">
        <v>2</v>
      </c>
      <c r="G56" s="137"/>
      <c r="H56" s="138">
        <f t="shared" si="6"/>
        <v>2</v>
      </c>
      <c r="I56" s="101"/>
    </row>
    <row r="57" spans="1:9" x14ac:dyDescent="0.25">
      <c r="A57" s="65">
        <v>14</v>
      </c>
      <c r="B57" s="42" t="s">
        <v>301</v>
      </c>
      <c r="C57" s="68"/>
      <c r="D57" s="92"/>
      <c r="E57" s="92"/>
      <c r="F57" s="92"/>
      <c r="G57" s="137"/>
      <c r="H57" s="138">
        <f t="shared" si="6"/>
        <v>0</v>
      </c>
      <c r="I57" s="101"/>
    </row>
    <row r="58" spans="1:9" x14ac:dyDescent="0.25">
      <c r="A58" s="65">
        <v>15</v>
      </c>
      <c r="B58" s="42" t="s">
        <v>154</v>
      </c>
      <c r="C58" s="68">
        <v>1</v>
      </c>
      <c r="D58" s="92"/>
      <c r="E58" s="92"/>
      <c r="F58" s="92"/>
      <c r="G58" s="137"/>
      <c r="H58" s="138">
        <f t="shared" si="6"/>
        <v>1</v>
      </c>
      <c r="I58" s="101"/>
    </row>
    <row r="59" spans="1:9" x14ac:dyDescent="0.25">
      <c r="A59" s="64">
        <v>16</v>
      </c>
      <c r="B59" s="42" t="s">
        <v>155</v>
      </c>
      <c r="C59" s="68"/>
      <c r="D59" s="92"/>
      <c r="E59" s="92"/>
      <c r="F59" s="92">
        <v>1</v>
      </c>
      <c r="G59" s="137"/>
      <c r="H59" s="138">
        <f t="shared" si="6"/>
        <v>1</v>
      </c>
      <c r="I59" s="101"/>
    </row>
    <row r="60" spans="1:9" x14ac:dyDescent="0.25">
      <c r="A60" s="65">
        <v>17</v>
      </c>
      <c r="B60" s="42" t="s">
        <v>156</v>
      </c>
      <c r="C60" s="68"/>
      <c r="D60" s="92"/>
      <c r="E60" s="92"/>
      <c r="F60" s="92"/>
      <c r="G60" s="137"/>
      <c r="H60" s="138">
        <f t="shared" si="6"/>
        <v>0</v>
      </c>
      <c r="I60" s="101"/>
    </row>
    <row r="61" spans="1:9" x14ac:dyDescent="0.25">
      <c r="A61" s="65">
        <v>18</v>
      </c>
      <c r="B61" s="42" t="s">
        <v>157</v>
      </c>
      <c r="C61" s="68"/>
      <c r="D61" s="92"/>
      <c r="E61" s="92"/>
      <c r="F61" s="92">
        <v>2</v>
      </c>
      <c r="G61" s="137"/>
      <c r="H61" s="138">
        <f t="shared" si="6"/>
        <v>2</v>
      </c>
      <c r="I61" s="101"/>
    </row>
    <row r="62" spans="1:9" x14ac:dyDescent="0.25">
      <c r="A62" s="64">
        <v>19</v>
      </c>
      <c r="B62" s="42" t="s">
        <v>158</v>
      </c>
      <c r="C62" s="68"/>
      <c r="D62" s="92"/>
      <c r="E62" s="92"/>
      <c r="F62" s="92"/>
      <c r="G62" s="137"/>
      <c r="H62" s="138">
        <f t="shared" si="6"/>
        <v>0</v>
      </c>
      <c r="I62" s="101"/>
    </row>
    <row r="63" spans="1:9" x14ac:dyDescent="0.25">
      <c r="A63" s="65">
        <v>20</v>
      </c>
      <c r="B63" s="42" t="s">
        <v>159</v>
      </c>
      <c r="C63" s="68"/>
      <c r="D63" s="92"/>
      <c r="E63" s="92"/>
      <c r="F63" s="92">
        <v>1</v>
      </c>
      <c r="G63" s="137"/>
      <c r="H63" s="138">
        <f t="shared" si="6"/>
        <v>1</v>
      </c>
      <c r="I63" s="101"/>
    </row>
    <row r="64" spans="1:9" x14ac:dyDescent="0.25">
      <c r="A64" s="65">
        <v>21</v>
      </c>
      <c r="B64" s="42" t="s">
        <v>160</v>
      </c>
      <c r="C64" s="68"/>
      <c r="D64" s="92"/>
      <c r="E64" s="92"/>
      <c r="F64" s="92"/>
      <c r="G64" s="137"/>
      <c r="H64" s="138">
        <f t="shared" si="6"/>
        <v>0</v>
      </c>
      <c r="I64" s="101"/>
    </row>
    <row r="65" spans="1:9" x14ac:dyDescent="0.25">
      <c r="A65" s="64">
        <v>22</v>
      </c>
      <c r="B65" s="42" t="s">
        <v>161</v>
      </c>
      <c r="C65" s="68"/>
      <c r="D65" s="92"/>
      <c r="E65" s="92"/>
      <c r="F65" s="92"/>
      <c r="G65" s="137"/>
      <c r="H65" s="138">
        <f t="shared" si="6"/>
        <v>0</v>
      </c>
      <c r="I65" s="101"/>
    </row>
    <row r="66" spans="1:9" x14ac:dyDescent="0.25">
      <c r="A66" s="65">
        <v>23</v>
      </c>
      <c r="B66" s="42" t="s">
        <v>162</v>
      </c>
      <c r="C66" s="68"/>
      <c r="D66" s="92"/>
      <c r="E66" s="92"/>
      <c r="F66" s="92"/>
      <c r="G66" s="137"/>
      <c r="H66" s="138">
        <f t="shared" si="6"/>
        <v>0</v>
      </c>
      <c r="I66" s="101"/>
    </row>
    <row r="67" spans="1:9" ht="15.75" thickBot="1" x14ac:dyDescent="0.3">
      <c r="A67" s="65">
        <v>24</v>
      </c>
      <c r="B67" s="42" t="s">
        <v>300</v>
      </c>
      <c r="C67" s="139">
        <v>1</v>
      </c>
      <c r="D67" s="120"/>
      <c r="E67" s="120"/>
      <c r="F67" s="120"/>
      <c r="G67" s="140"/>
      <c r="H67" s="141">
        <f t="shared" si="6"/>
        <v>1</v>
      </c>
      <c r="I67" s="102"/>
    </row>
    <row r="68" spans="1:9" ht="15.75" thickBot="1" x14ac:dyDescent="0.3">
      <c r="A68" s="63" t="s">
        <v>45</v>
      </c>
      <c r="B68" s="46"/>
      <c r="C68" s="142">
        <f t="shared" ref="C68:I68" si="7">SUM(C70:C92)</f>
        <v>2</v>
      </c>
      <c r="D68" s="142">
        <f t="shared" si="7"/>
        <v>7</v>
      </c>
      <c r="E68" s="142">
        <f t="shared" si="7"/>
        <v>0</v>
      </c>
      <c r="F68" s="142">
        <f t="shared" si="7"/>
        <v>3</v>
      </c>
      <c r="G68" s="142">
        <f t="shared" si="7"/>
        <v>1</v>
      </c>
      <c r="H68" s="142">
        <f t="shared" si="7"/>
        <v>13</v>
      </c>
      <c r="I68" s="131">
        <f t="shared" si="7"/>
        <v>0</v>
      </c>
    </row>
    <row r="69" spans="1:9" x14ac:dyDescent="0.25">
      <c r="A69" s="144">
        <v>1</v>
      </c>
      <c r="B69" s="145" t="s">
        <v>354</v>
      </c>
      <c r="C69" s="146"/>
      <c r="D69" s="147"/>
      <c r="E69" s="147"/>
      <c r="F69" s="147"/>
      <c r="G69" s="148"/>
      <c r="H69" s="149"/>
      <c r="I69" s="150"/>
    </row>
    <row r="70" spans="1:9" x14ac:dyDescent="0.25">
      <c r="A70" s="151">
        <v>2</v>
      </c>
      <c r="B70" s="41" t="s">
        <v>299</v>
      </c>
      <c r="C70" s="133"/>
      <c r="D70" s="116"/>
      <c r="E70" s="116"/>
      <c r="F70" s="116"/>
      <c r="G70" s="115"/>
      <c r="H70" s="152">
        <f>SUM(C70:G70)</f>
        <v>0</v>
      </c>
      <c r="I70" s="69"/>
    </row>
    <row r="71" spans="1:9" x14ac:dyDescent="0.25">
      <c r="A71" s="151">
        <v>3</v>
      </c>
      <c r="B71" s="42" t="s">
        <v>163</v>
      </c>
      <c r="C71" s="68"/>
      <c r="D71" s="92">
        <v>1</v>
      </c>
      <c r="E71" s="92"/>
      <c r="F71" s="92"/>
      <c r="G71" s="137"/>
      <c r="H71" s="153">
        <f>SUM(C71:G71)</f>
        <v>1</v>
      </c>
      <c r="I71" s="154"/>
    </row>
    <row r="72" spans="1:9" x14ac:dyDescent="0.25">
      <c r="A72" s="151">
        <v>4</v>
      </c>
      <c r="B72" s="42" t="s">
        <v>164</v>
      </c>
      <c r="C72" s="68"/>
      <c r="D72" s="92">
        <v>1</v>
      </c>
      <c r="E72" s="92"/>
      <c r="F72" s="92">
        <v>1</v>
      </c>
      <c r="G72" s="137"/>
      <c r="H72" s="153">
        <f t="shared" ref="H72:H92" si="8">SUM(C72:G72)</f>
        <v>2</v>
      </c>
      <c r="I72" s="154"/>
    </row>
    <row r="73" spans="1:9" x14ac:dyDescent="0.25">
      <c r="A73" s="151">
        <v>5</v>
      </c>
      <c r="B73" s="42" t="s">
        <v>298</v>
      </c>
      <c r="C73" s="68"/>
      <c r="D73" s="92"/>
      <c r="E73" s="92"/>
      <c r="F73" s="92"/>
      <c r="G73" s="137"/>
      <c r="H73" s="153">
        <f t="shared" si="8"/>
        <v>0</v>
      </c>
      <c r="I73" s="154"/>
    </row>
    <row r="74" spans="1:9" x14ac:dyDescent="0.25">
      <c r="A74" s="151">
        <v>6</v>
      </c>
      <c r="B74" s="42" t="s">
        <v>165</v>
      </c>
      <c r="C74" s="68"/>
      <c r="D74" s="92"/>
      <c r="E74" s="92"/>
      <c r="F74" s="92"/>
      <c r="G74" s="137"/>
      <c r="H74" s="153">
        <f t="shared" si="8"/>
        <v>0</v>
      </c>
      <c r="I74" s="154"/>
    </row>
    <row r="75" spans="1:9" x14ac:dyDescent="0.25">
      <c r="A75" s="151">
        <v>7</v>
      </c>
      <c r="B75" s="42" t="s">
        <v>297</v>
      </c>
      <c r="C75" s="68"/>
      <c r="D75" s="92"/>
      <c r="E75" s="92"/>
      <c r="F75" s="92"/>
      <c r="G75" s="137"/>
      <c r="H75" s="153">
        <f t="shared" si="8"/>
        <v>0</v>
      </c>
      <c r="I75" s="154"/>
    </row>
    <row r="76" spans="1:9" x14ac:dyDescent="0.25">
      <c r="A76" s="151">
        <v>8</v>
      </c>
      <c r="B76" s="42" t="s">
        <v>166</v>
      </c>
      <c r="C76" s="68"/>
      <c r="D76" s="92"/>
      <c r="E76" s="92"/>
      <c r="F76" s="92"/>
      <c r="G76" s="137"/>
      <c r="H76" s="153">
        <f t="shared" si="8"/>
        <v>0</v>
      </c>
      <c r="I76" s="154"/>
    </row>
    <row r="77" spans="1:9" x14ac:dyDescent="0.25">
      <c r="A77" s="151">
        <v>9</v>
      </c>
      <c r="B77" s="42" t="s">
        <v>296</v>
      </c>
      <c r="C77" s="68">
        <v>1</v>
      </c>
      <c r="D77" s="92"/>
      <c r="E77" s="92"/>
      <c r="F77" s="92">
        <v>1</v>
      </c>
      <c r="G77" s="137"/>
      <c r="H77" s="153">
        <f t="shared" si="8"/>
        <v>2</v>
      </c>
      <c r="I77" s="154"/>
    </row>
    <row r="78" spans="1:9" x14ac:dyDescent="0.25">
      <c r="A78" s="151">
        <v>10</v>
      </c>
      <c r="B78" s="42" t="s">
        <v>167</v>
      </c>
      <c r="C78" s="68"/>
      <c r="D78" s="92"/>
      <c r="E78" s="92"/>
      <c r="F78" s="92"/>
      <c r="G78" s="137"/>
      <c r="H78" s="153">
        <f t="shared" si="8"/>
        <v>0</v>
      </c>
      <c r="I78" s="154"/>
    </row>
    <row r="79" spans="1:9" x14ac:dyDescent="0.25">
      <c r="A79" s="151">
        <v>11</v>
      </c>
      <c r="B79" s="42" t="s">
        <v>168</v>
      </c>
      <c r="C79" s="68"/>
      <c r="D79" s="92"/>
      <c r="E79" s="92"/>
      <c r="F79" s="92"/>
      <c r="G79" s="137"/>
      <c r="H79" s="153">
        <f t="shared" si="8"/>
        <v>0</v>
      </c>
      <c r="I79" s="154"/>
    </row>
    <row r="80" spans="1:9" x14ac:dyDescent="0.25">
      <c r="A80" s="151">
        <v>12</v>
      </c>
      <c r="B80" s="42" t="s">
        <v>295</v>
      </c>
      <c r="C80" s="68"/>
      <c r="D80" s="92"/>
      <c r="E80" s="92"/>
      <c r="F80" s="92"/>
      <c r="G80" s="137"/>
      <c r="H80" s="153">
        <f t="shared" si="8"/>
        <v>0</v>
      </c>
      <c r="I80" s="154"/>
    </row>
    <row r="81" spans="1:9" x14ac:dyDescent="0.25">
      <c r="A81" s="151">
        <v>13</v>
      </c>
      <c r="B81" s="42" t="s">
        <v>294</v>
      </c>
      <c r="C81" s="68"/>
      <c r="D81" s="92"/>
      <c r="E81" s="92"/>
      <c r="F81" s="92"/>
      <c r="G81" s="137"/>
      <c r="H81" s="153">
        <f t="shared" si="8"/>
        <v>0</v>
      </c>
      <c r="I81" s="154"/>
    </row>
    <row r="82" spans="1:9" x14ac:dyDescent="0.25">
      <c r="A82" s="151">
        <v>14</v>
      </c>
      <c r="B82" s="42" t="s">
        <v>293</v>
      </c>
      <c r="C82" s="68"/>
      <c r="D82" s="92">
        <v>1</v>
      </c>
      <c r="E82" s="92"/>
      <c r="F82" s="92"/>
      <c r="G82" s="137">
        <v>1</v>
      </c>
      <c r="H82" s="153">
        <f t="shared" si="8"/>
        <v>2</v>
      </c>
      <c r="I82" s="154"/>
    </row>
    <row r="83" spans="1:9" x14ac:dyDescent="0.25">
      <c r="A83" s="151">
        <v>15</v>
      </c>
      <c r="B83" s="42" t="s">
        <v>169</v>
      </c>
      <c r="C83" s="68"/>
      <c r="D83" s="92"/>
      <c r="E83" s="92"/>
      <c r="F83" s="92"/>
      <c r="G83" s="137"/>
      <c r="H83" s="153">
        <f t="shared" si="8"/>
        <v>0</v>
      </c>
      <c r="I83" s="154"/>
    </row>
    <row r="84" spans="1:9" x14ac:dyDescent="0.25">
      <c r="A84" s="151">
        <v>16</v>
      </c>
      <c r="B84" s="42" t="s">
        <v>170</v>
      </c>
      <c r="C84" s="68"/>
      <c r="D84" s="92"/>
      <c r="E84" s="92"/>
      <c r="F84" s="92"/>
      <c r="G84" s="137"/>
      <c r="H84" s="153">
        <f t="shared" si="8"/>
        <v>0</v>
      </c>
      <c r="I84" s="154"/>
    </row>
    <row r="85" spans="1:9" x14ac:dyDescent="0.25">
      <c r="A85" s="151">
        <v>17</v>
      </c>
      <c r="B85" s="42" t="s">
        <v>292</v>
      </c>
      <c r="C85" s="68"/>
      <c r="D85" s="92">
        <v>1</v>
      </c>
      <c r="E85" s="92"/>
      <c r="F85" s="92">
        <v>1</v>
      </c>
      <c r="G85" s="137"/>
      <c r="H85" s="153">
        <f t="shared" si="8"/>
        <v>2</v>
      </c>
      <c r="I85" s="154"/>
    </row>
    <row r="86" spans="1:9" x14ac:dyDescent="0.25">
      <c r="A86" s="151">
        <v>18</v>
      </c>
      <c r="B86" s="42" t="s">
        <v>171</v>
      </c>
      <c r="C86" s="68"/>
      <c r="D86" s="92"/>
      <c r="E86" s="92"/>
      <c r="F86" s="92"/>
      <c r="G86" s="137"/>
      <c r="H86" s="153">
        <f>SUM(C86:G86)</f>
        <v>0</v>
      </c>
      <c r="I86" s="154"/>
    </row>
    <row r="87" spans="1:9" x14ac:dyDescent="0.25">
      <c r="A87" s="151">
        <v>19</v>
      </c>
      <c r="B87" s="42" t="s">
        <v>172</v>
      </c>
      <c r="C87" s="68">
        <v>1</v>
      </c>
      <c r="D87" s="92"/>
      <c r="E87" s="92"/>
      <c r="F87" s="92"/>
      <c r="G87" s="137"/>
      <c r="H87" s="153">
        <f t="shared" si="8"/>
        <v>1</v>
      </c>
      <c r="I87" s="154"/>
    </row>
    <row r="88" spans="1:9" x14ac:dyDescent="0.25">
      <c r="A88" s="151">
        <v>20</v>
      </c>
      <c r="B88" s="42" t="s">
        <v>173</v>
      </c>
      <c r="C88" s="68"/>
      <c r="D88" s="92"/>
      <c r="E88" s="92"/>
      <c r="F88" s="92"/>
      <c r="G88" s="137"/>
      <c r="H88" s="153">
        <f t="shared" si="8"/>
        <v>0</v>
      </c>
      <c r="I88" s="154"/>
    </row>
    <row r="89" spans="1:9" x14ac:dyDescent="0.25">
      <c r="A89" s="151">
        <v>21</v>
      </c>
      <c r="B89" s="42" t="s">
        <v>291</v>
      </c>
      <c r="C89" s="68"/>
      <c r="D89" s="92">
        <v>2</v>
      </c>
      <c r="E89" s="92"/>
      <c r="F89" s="92"/>
      <c r="G89" s="137"/>
      <c r="H89" s="153">
        <f t="shared" si="8"/>
        <v>2</v>
      </c>
      <c r="I89" s="154"/>
    </row>
    <row r="90" spans="1:9" x14ac:dyDescent="0.25">
      <c r="A90" s="151">
        <v>22</v>
      </c>
      <c r="B90" s="42" t="s">
        <v>290</v>
      </c>
      <c r="C90" s="68"/>
      <c r="D90" s="92"/>
      <c r="E90" s="92"/>
      <c r="F90" s="92"/>
      <c r="G90" s="137"/>
      <c r="H90" s="153">
        <f t="shared" si="8"/>
        <v>0</v>
      </c>
      <c r="I90" s="154"/>
    </row>
    <row r="91" spans="1:9" x14ac:dyDescent="0.25">
      <c r="A91" s="151">
        <v>23</v>
      </c>
      <c r="B91" s="42" t="s">
        <v>289</v>
      </c>
      <c r="C91" s="68"/>
      <c r="D91" s="92"/>
      <c r="E91" s="92"/>
      <c r="F91" s="92"/>
      <c r="G91" s="137"/>
      <c r="H91" s="153">
        <f t="shared" si="8"/>
        <v>0</v>
      </c>
      <c r="I91" s="154"/>
    </row>
    <row r="92" spans="1:9" ht="15.75" thickBot="1" x14ac:dyDescent="0.3">
      <c r="A92" s="155">
        <v>24</v>
      </c>
      <c r="B92" s="42" t="s">
        <v>174</v>
      </c>
      <c r="C92" s="139"/>
      <c r="D92" s="120">
        <v>1</v>
      </c>
      <c r="E92" s="120"/>
      <c r="F92" s="120"/>
      <c r="G92" s="140"/>
      <c r="H92" s="156">
        <f t="shared" si="8"/>
        <v>1</v>
      </c>
      <c r="I92" s="157"/>
    </row>
    <row r="93" spans="1:9" ht="15.75" thickBot="1" x14ac:dyDescent="0.3">
      <c r="A93" s="63" t="s">
        <v>65</v>
      </c>
      <c r="B93" s="46"/>
      <c r="C93" s="142">
        <f>SUM(C94:C128)</f>
        <v>4</v>
      </c>
      <c r="D93" s="142">
        <f t="shared" ref="D93:I93" si="9">SUM(D94:D128)</f>
        <v>4</v>
      </c>
      <c r="E93" s="142">
        <f t="shared" si="9"/>
        <v>1</v>
      </c>
      <c r="F93" s="142">
        <f t="shared" si="9"/>
        <v>3</v>
      </c>
      <c r="G93" s="142">
        <f t="shared" si="9"/>
        <v>0</v>
      </c>
      <c r="H93" s="142">
        <f t="shared" si="9"/>
        <v>12</v>
      </c>
      <c r="I93" s="131">
        <f t="shared" si="9"/>
        <v>0</v>
      </c>
    </row>
    <row r="94" spans="1:9" x14ac:dyDescent="0.25">
      <c r="A94" s="65">
        <v>1</v>
      </c>
      <c r="B94" s="41" t="s">
        <v>175</v>
      </c>
      <c r="C94" s="133"/>
      <c r="D94" s="116"/>
      <c r="E94" s="116"/>
      <c r="F94" s="116"/>
      <c r="G94" s="115"/>
      <c r="H94" s="134">
        <f>SUM(C94:G94)</f>
        <v>0</v>
      </c>
      <c r="I94" s="135"/>
    </row>
    <row r="95" spans="1:9" x14ac:dyDescent="0.25">
      <c r="A95" s="65">
        <v>2</v>
      </c>
      <c r="B95" s="42" t="s">
        <v>176</v>
      </c>
      <c r="C95" s="68"/>
      <c r="D95" s="92"/>
      <c r="E95" s="92"/>
      <c r="F95" s="92"/>
      <c r="G95" s="137"/>
      <c r="H95" s="138">
        <f t="shared" ref="H95:H128" si="10">SUM(C95:G95)</f>
        <v>0</v>
      </c>
      <c r="I95" s="101"/>
    </row>
    <row r="96" spans="1:9" x14ac:dyDescent="0.25">
      <c r="A96" s="65">
        <v>3</v>
      </c>
      <c r="B96" s="42" t="s">
        <v>177</v>
      </c>
      <c r="C96" s="68"/>
      <c r="D96" s="92"/>
      <c r="E96" s="92"/>
      <c r="F96" s="92"/>
      <c r="G96" s="137"/>
      <c r="H96" s="138">
        <f t="shared" si="10"/>
        <v>0</v>
      </c>
      <c r="I96" s="101"/>
    </row>
    <row r="97" spans="1:9" x14ac:dyDescent="0.25">
      <c r="A97" s="65">
        <v>4</v>
      </c>
      <c r="B97" s="42" t="s">
        <v>178</v>
      </c>
      <c r="C97" s="68"/>
      <c r="D97" s="92"/>
      <c r="E97" s="92"/>
      <c r="F97" s="92"/>
      <c r="G97" s="137"/>
      <c r="H97" s="138">
        <f t="shared" si="10"/>
        <v>0</v>
      </c>
      <c r="I97" s="101"/>
    </row>
    <row r="98" spans="1:9" x14ac:dyDescent="0.25">
      <c r="A98" s="65">
        <v>5</v>
      </c>
      <c r="B98" s="42" t="s">
        <v>179</v>
      </c>
      <c r="C98" s="68"/>
      <c r="D98" s="92"/>
      <c r="E98" s="92"/>
      <c r="F98" s="92"/>
      <c r="G98" s="137"/>
      <c r="H98" s="138">
        <f t="shared" si="10"/>
        <v>0</v>
      </c>
      <c r="I98" s="101"/>
    </row>
    <row r="99" spans="1:9" x14ac:dyDescent="0.25">
      <c r="A99" s="65">
        <v>6</v>
      </c>
      <c r="B99" s="40" t="s">
        <v>355</v>
      </c>
      <c r="C99" s="68"/>
      <c r="D99" s="92"/>
      <c r="E99" s="92"/>
      <c r="F99" s="92"/>
      <c r="G99" s="137"/>
      <c r="H99" s="138">
        <f t="shared" si="10"/>
        <v>0</v>
      </c>
      <c r="I99" s="101"/>
    </row>
    <row r="100" spans="1:9" x14ac:dyDescent="0.25">
      <c r="A100" s="65">
        <v>7</v>
      </c>
      <c r="B100" s="42" t="s">
        <v>288</v>
      </c>
      <c r="C100" s="68">
        <v>1</v>
      </c>
      <c r="D100" s="92"/>
      <c r="E100" s="92"/>
      <c r="F100" s="92">
        <v>1</v>
      </c>
      <c r="G100" s="137"/>
      <c r="H100" s="138">
        <f t="shared" si="10"/>
        <v>2</v>
      </c>
      <c r="I100" s="101"/>
    </row>
    <row r="101" spans="1:9" x14ac:dyDescent="0.25">
      <c r="A101" s="65">
        <v>8</v>
      </c>
      <c r="B101" s="42" t="s">
        <v>287</v>
      </c>
      <c r="C101" s="68"/>
      <c r="D101" s="92"/>
      <c r="E101" s="92"/>
      <c r="F101" s="92"/>
      <c r="G101" s="137"/>
      <c r="H101" s="138">
        <f t="shared" si="10"/>
        <v>0</v>
      </c>
      <c r="I101" s="101"/>
    </row>
    <row r="102" spans="1:9" x14ac:dyDescent="0.25">
      <c r="A102" s="65">
        <v>9</v>
      </c>
      <c r="B102" s="42" t="s">
        <v>181</v>
      </c>
      <c r="C102" s="68">
        <v>1</v>
      </c>
      <c r="D102" s="92"/>
      <c r="E102" s="92"/>
      <c r="F102" s="92"/>
      <c r="G102" s="137"/>
      <c r="H102" s="138">
        <f t="shared" si="10"/>
        <v>1</v>
      </c>
      <c r="I102" s="101"/>
    </row>
    <row r="103" spans="1:9" x14ac:dyDescent="0.25">
      <c r="A103" s="65">
        <v>10</v>
      </c>
      <c r="B103" s="42" t="s">
        <v>180</v>
      </c>
      <c r="C103" s="68"/>
      <c r="D103" s="92"/>
      <c r="E103" s="92"/>
      <c r="F103" s="92"/>
      <c r="G103" s="137"/>
      <c r="H103" s="138">
        <f t="shared" si="10"/>
        <v>0</v>
      </c>
      <c r="I103" s="101"/>
    </row>
    <row r="104" spans="1:9" x14ac:dyDescent="0.25">
      <c r="A104" s="65">
        <v>11</v>
      </c>
      <c r="B104" s="42" t="s">
        <v>183</v>
      </c>
      <c r="C104" s="68"/>
      <c r="D104" s="92"/>
      <c r="E104" s="92"/>
      <c r="F104" s="92"/>
      <c r="G104" s="137"/>
      <c r="H104" s="138">
        <f t="shared" si="10"/>
        <v>0</v>
      </c>
      <c r="I104" s="101"/>
    </row>
    <row r="105" spans="1:9" x14ac:dyDescent="0.25">
      <c r="A105" s="65">
        <v>12</v>
      </c>
      <c r="B105" s="42" t="s">
        <v>184</v>
      </c>
      <c r="C105" s="68"/>
      <c r="D105" s="92"/>
      <c r="E105" s="92"/>
      <c r="F105" s="92"/>
      <c r="G105" s="137"/>
      <c r="H105" s="138">
        <f t="shared" si="10"/>
        <v>0</v>
      </c>
      <c r="I105" s="101"/>
    </row>
    <row r="106" spans="1:9" x14ac:dyDescent="0.25">
      <c r="A106" s="65">
        <v>13</v>
      </c>
      <c r="B106" s="42" t="s">
        <v>185</v>
      </c>
      <c r="C106" s="68"/>
      <c r="D106" s="92"/>
      <c r="E106" s="92"/>
      <c r="F106" s="92"/>
      <c r="G106" s="137"/>
      <c r="H106" s="138">
        <f t="shared" si="10"/>
        <v>0</v>
      </c>
      <c r="I106" s="101"/>
    </row>
    <row r="107" spans="1:9" x14ac:dyDescent="0.25">
      <c r="A107" s="65">
        <v>14</v>
      </c>
      <c r="B107" s="42" t="s">
        <v>186</v>
      </c>
      <c r="C107" s="68">
        <v>1</v>
      </c>
      <c r="D107" s="92">
        <v>1</v>
      </c>
      <c r="E107" s="92"/>
      <c r="F107" s="92"/>
      <c r="G107" s="137"/>
      <c r="H107" s="138">
        <f t="shared" si="10"/>
        <v>2</v>
      </c>
      <c r="I107" s="101"/>
    </row>
    <row r="108" spans="1:9" x14ac:dyDescent="0.25">
      <c r="A108" s="65">
        <v>15</v>
      </c>
      <c r="B108" s="42" t="s">
        <v>187</v>
      </c>
      <c r="C108" s="68"/>
      <c r="D108" s="92"/>
      <c r="E108" s="92"/>
      <c r="F108" s="92"/>
      <c r="G108" s="137"/>
      <c r="H108" s="138">
        <f t="shared" si="10"/>
        <v>0</v>
      </c>
      <c r="I108" s="101"/>
    </row>
    <row r="109" spans="1:9" x14ac:dyDescent="0.25">
      <c r="A109" s="65">
        <v>16</v>
      </c>
      <c r="B109" s="42" t="s">
        <v>188</v>
      </c>
      <c r="C109" s="68"/>
      <c r="D109" s="92"/>
      <c r="E109" s="92">
        <v>1</v>
      </c>
      <c r="F109" s="92"/>
      <c r="G109" s="137"/>
      <c r="H109" s="138">
        <f t="shared" si="10"/>
        <v>1</v>
      </c>
      <c r="I109" s="101"/>
    </row>
    <row r="110" spans="1:9" x14ac:dyDescent="0.25">
      <c r="A110" s="65">
        <v>17</v>
      </c>
      <c r="B110" s="42" t="s">
        <v>189</v>
      </c>
      <c r="C110" s="68"/>
      <c r="D110" s="92"/>
      <c r="E110" s="92"/>
      <c r="F110" s="92"/>
      <c r="G110" s="137"/>
      <c r="H110" s="138">
        <f t="shared" si="10"/>
        <v>0</v>
      </c>
      <c r="I110" s="101"/>
    </row>
    <row r="111" spans="1:9" x14ac:dyDescent="0.25">
      <c r="A111" s="65">
        <v>18</v>
      </c>
      <c r="B111" s="42" t="s">
        <v>190</v>
      </c>
      <c r="C111" s="68"/>
      <c r="D111" s="92"/>
      <c r="E111" s="92"/>
      <c r="F111" s="92"/>
      <c r="G111" s="137"/>
      <c r="H111" s="138">
        <f t="shared" si="10"/>
        <v>0</v>
      </c>
      <c r="I111" s="101"/>
    </row>
    <row r="112" spans="1:9" x14ac:dyDescent="0.25">
      <c r="A112" s="65">
        <v>19</v>
      </c>
      <c r="B112" s="42" t="s">
        <v>191</v>
      </c>
      <c r="C112" s="68"/>
      <c r="D112" s="92"/>
      <c r="E112" s="92"/>
      <c r="F112" s="92"/>
      <c r="G112" s="137"/>
      <c r="H112" s="138">
        <f t="shared" si="10"/>
        <v>0</v>
      </c>
      <c r="I112" s="101"/>
    </row>
    <row r="113" spans="1:9" x14ac:dyDescent="0.25">
      <c r="A113" s="65">
        <v>20</v>
      </c>
      <c r="B113" s="42" t="s">
        <v>286</v>
      </c>
      <c r="C113" s="68"/>
      <c r="D113" s="92"/>
      <c r="E113" s="92"/>
      <c r="F113" s="92"/>
      <c r="G113" s="137"/>
      <c r="H113" s="138">
        <f t="shared" si="10"/>
        <v>0</v>
      </c>
      <c r="I113" s="101"/>
    </row>
    <row r="114" spans="1:9" x14ac:dyDescent="0.25">
      <c r="A114" s="65">
        <v>21</v>
      </c>
      <c r="B114" s="42" t="s">
        <v>182</v>
      </c>
      <c r="C114" s="68"/>
      <c r="D114" s="92">
        <v>1</v>
      </c>
      <c r="E114" s="92"/>
      <c r="F114" s="92"/>
      <c r="G114" s="137"/>
      <c r="H114" s="138">
        <f t="shared" si="10"/>
        <v>1</v>
      </c>
      <c r="I114" s="101"/>
    </row>
    <row r="115" spans="1:9" x14ac:dyDescent="0.25">
      <c r="A115" s="65">
        <v>22</v>
      </c>
      <c r="B115" s="42" t="s">
        <v>194</v>
      </c>
      <c r="C115" s="68"/>
      <c r="D115" s="92"/>
      <c r="E115" s="92"/>
      <c r="F115" s="92"/>
      <c r="G115" s="137"/>
      <c r="H115" s="138">
        <f t="shared" si="10"/>
        <v>0</v>
      </c>
      <c r="I115" s="101"/>
    </row>
    <row r="116" spans="1:9" x14ac:dyDescent="0.25">
      <c r="A116" s="65">
        <v>23</v>
      </c>
      <c r="B116" s="42" t="s">
        <v>285</v>
      </c>
      <c r="C116" s="68"/>
      <c r="D116" s="92">
        <v>1</v>
      </c>
      <c r="E116" s="92"/>
      <c r="F116" s="92">
        <v>1</v>
      </c>
      <c r="G116" s="137"/>
      <c r="H116" s="138">
        <f t="shared" si="10"/>
        <v>2</v>
      </c>
      <c r="I116" s="101"/>
    </row>
    <row r="117" spans="1:9" x14ac:dyDescent="0.25">
      <c r="A117" s="65">
        <v>24</v>
      </c>
      <c r="B117" s="42" t="s">
        <v>195</v>
      </c>
      <c r="C117" s="68"/>
      <c r="D117" s="92"/>
      <c r="E117" s="92"/>
      <c r="F117" s="92"/>
      <c r="G117" s="137"/>
      <c r="H117" s="138">
        <f t="shared" si="10"/>
        <v>0</v>
      </c>
      <c r="I117" s="101"/>
    </row>
    <row r="118" spans="1:9" x14ac:dyDescent="0.25">
      <c r="A118" s="65">
        <v>25</v>
      </c>
      <c r="B118" s="42" t="s">
        <v>284</v>
      </c>
      <c r="C118" s="68"/>
      <c r="D118" s="92"/>
      <c r="E118" s="92"/>
      <c r="F118" s="92"/>
      <c r="G118" s="137"/>
      <c r="H118" s="138">
        <f t="shared" si="10"/>
        <v>0</v>
      </c>
      <c r="I118" s="101"/>
    </row>
    <row r="119" spans="1:9" x14ac:dyDescent="0.25">
      <c r="A119" s="65">
        <v>26</v>
      </c>
      <c r="B119" s="42" t="s">
        <v>196</v>
      </c>
      <c r="C119" s="68"/>
      <c r="D119" s="92"/>
      <c r="E119" s="92"/>
      <c r="F119" s="92"/>
      <c r="G119" s="137"/>
      <c r="H119" s="138">
        <f t="shared" si="10"/>
        <v>0</v>
      </c>
      <c r="I119" s="101"/>
    </row>
    <row r="120" spans="1:9" x14ac:dyDescent="0.25">
      <c r="A120" s="65">
        <v>27</v>
      </c>
      <c r="B120" s="42" t="s">
        <v>197</v>
      </c>
      <c r="C120" s="68">
        <v>1</v>
      </c>
      <c r="D120" s="92"/>
      <c r="E120" s="92"/>
      <c r="F120" s="92"/>
      <c r="G120" s="137"/>
      <c r="H120" s="138">
        <f t="shared" si="10"/>
        <v>1</v>
      </c>
      <c r="I120" s="101"/>
    </row>
    <row r="121" spans="1:9" x14ac:dyDescent="0.25">
      <c r="A121" s="65">
        <v>28</v>
      </c>
      <c r="B121" s="42" t="s">
        <v>198</v>
      </c>
      <c r="C121" s="68"/>
      <c r="D121" s="92"/>
      <c r="E121" s="92"/>
      <c r="F121" s="92"/>
      <c r="G121" s="137"/>
      <c r="H121" s="138">
        <f t="shared" si="10"/>
        <v>0</v>
      </c>
      <c r="I121" s="101"/>
    </row>
    <row r="122" spans="1:9" x14ac:dyDescent="0.25">
      <c r="A122" s="65">
        <v>29</v>
      </c>
      <c r="B122" s="42" t="s">
        <v>199</v>
      </c>
      <c r="C122" s="68"/>
      <c r="D122" s="92">
        <v>1</v>
      </c>
      <c r="E122" s="92"/>
      <c r="F122" s="92"/>
      <c r="G122" s="137"/>
      <c r="H122" s="138">
        <f t="shared" si="10"/>
        <v>1</v>
      </c>
      <c r="I122" s="101"/>
    </row>
    <row r="123" spans="1:9" x14ac:dyDescent="0.25">
      <c r="A123" s="65">
        <v>30</v>
      </c>
      <c r="B123" s="42" t="s">
        <v>200</v>
      </c>
      <c r="C123" s="68"/>
      <c r="D123" s="92"/>
      <c r="E123" s="92"/>
      <c r="F123" s="92"/>
      <c r="G123" s="137"/>
      <c r="H123" s="138">
        <f t="shared" si="10"/>
        <v>0</v>
      </c>
      <c r="I123" s="101"/>
    </row>
    <row r="124" spans="1:9" x14ac:dyDescent="0.25">
      <c r="A124" s="65">
        <v>31</v>
      </c>
      <c r="B124" s="42" t="s">
        <v>201</v>
      </c>
      <c r="C124" s="68"/>
      <c r="D124" s="92"/>
      <c r="E124" s="92"/>
      <c r="F124" s="92"/>
      <c r="G124" s="137"/>
      <c r="H124" s="138">
        <f t="shared" si="10"/>
        <v>0</v>
      </c>
      <c r="I124" s="101"/>
    </row>
    <row r="125" spans="1:9" x14ac:dyDescent="0.25">
      <c r="A125" s="65">
        <v>32</v>
      </c>
      <c r="B125" s="42" t="s">
        <v>192</v>
      </c>
      <c r="C125" s="68"/>
      <c r="D125" s="92"/>
      <c r="E125" s="92"/>
      <c r="F125" s="92"/>
      <c r="G125" s="137"/>
      <c r="H125" s="138">
        <f t="shared" si="10"/>
        <v>0</v>
      </c>
      <c r="I125" s="101"/>
    </row>
    <row r="126" spans="1:9" x14ac:dyDescent="0.25">
      <c r="A126" s="65">
        <v>33</v>
      </c>
      <c r="B126" s="42" t="s">
        <v>202</v>
      </c>
      <c r="C126" s="68"/>
      <c r="D126" s="92"/>
      <c r="E126" s="92"/>
      <c r="F126" s="92"/>
      <c r="G126" s="137"/>
      <c r="H126" s="138">
        <f t="shared" si="10"/>
        <v>0</v>
      </c>
      <c r="I126" s="101"/>
    </row>
    <row r="127" spans="1:9" x14ac:dyDescent="0.25">
      <c r="A127" s="65">
        <v>34</v>
      </c>
      <c r="B127" s="42" t="s">
        <v>203</v>
      </c>
      <c r="C127" s="68"/>
      <c r="D127" s="92"/>
      <c r="E127" s="92"/>
      <c r="F127" s="92"/>
      <c r="G127" s="137"/>
      <c r="H127" s="138">
        <f t="shared" si="10"/>
        <v>0</v>
      </c>
      <c r="I127" s="101"/>
    </row>
    <row r="128" spans="1:9" ht="15.75" thickBot="1" x14ac:dyDescent="0.3">
      <c r="A128" s="65">
        <v>35</v>
      </c>
      <c r="B128" s="42" t="s">
        <v>193</v>
      </c>
      <c r="C128" s="139"/>
      <c r="D128" s="120"/>
      <c r="E128" s="120"/>
      <c r="F128" s="120">
        <v>1</v>
      </c>
      <c r="G128" s="140"/>
      <c r="H128" s="141">
        <f t="shared" si="10"/>
        <v>1</v>
      </c>
      <c r="I128" s="102"/>
    </row>
    <row r="129" spans="1:9" ht="15.75" thickBot="1" x14ac:dyDescent="0.3">
      <c r="A129" s="63" t="s">
        <v>73</v>
      </c>
      <c r="B129" s="39"/>
      <c r="C129" s="142">
        <f>SUM(C130:C196)</f>
        <v>4</v>
      </c>
      <c r="D129" s="142">
        <f t="shared" ref="D129:I129" si="11">SUM(D130:D196)</f>
        <v>15</v>
      </c>
      <c r="E129" s="142">
        <f t="shared" si="11"/>
        <v>1</v>
      </c>
      <c r="F129" s="142">
        <f t="shared" si="11"/>
        <v>7</v>
      </c>
      <c r="G129" s="142">
        <f t="shared" si="11"/>
        <v>1</v>
      </c>
      <c r="H129" s="142">
        <f t="shared" si="11"/>
        <v>28</v>
      </c>
      <c r="I129" s="131">
        <f t="shared" si="11"/>
        <v>0</v>
      </c>
    </row>
    <row r="130" spans="1:9" x14ac:dyDescent="0.25">
      <c r="A130" s="158">
        <v>1</v>
      </c>
      <c r="B130" s="74" t="s">
        <v>204</v>
      </c>
      <c r="C130" s="159"/>
      <c r="D130" s="160"/>
      <c r="E130" s="160"/>
      <c r="F130" s="160"/>
      <c r="G130" s="161"/>
      <c r="H130" s="150">
        <f>SUM(C130:G130)</f>
        <v>0</v>
      </c>
      <c r="I130" s="162"/>
    </row>
    <row r="131" spans="1:9" x14ac:dyDescent="0.25">
      <c r="A131" s="151">
        <v>2</v>
      </c>
      <c r="B131" s="42" t="s">
        <v>205</v>
      </c>
      <c r="C131" s="163"/>
      <c r="D131" s="164"/>
      <c r="E131" s="164"/>
      <c r="F131" s="164"/>
      <c r="G131" s="165"/>
      <c r="H131" s="138">
        <f t="shared" ref="H131:H194" si="12">SUM(C131:G131)</f>
        <v>0</v>
      </c>
      <c r="I131" s="91"/>
    </row>
    <row r="132" spans="1:9" x14ac:dyDescent="0.25">
      <c r="A132" s="151">
        <v>3</v>
      </c>
      <c r="B132" s="42" t="s">
        <v>283</v>
      </c>
      <c r="C132" s="163"/>
      <c r="D132" s="164">
        <v>1</v>
      </c>
      <c r="E132" s="164"/>
      <c r="F132" s="164"/>
      <c r="G132" s="165"/>
      <c r="H132" s="138">
        <f t="shared" si="12"/>
        <v>1</v>
      </c>
      <c r="I132" s="91"/>
    </row>
    <row r="133" spans="1:9" x14ac:dyDescent="0.25">
      <c r="A133" s="151">
        <v>4</v>
      </c>
      <c r="B133" s="75" t="s">
        <v>206</v>
      </c>
      <c r="C133" s="163"/>
      <c r="D133" s="164"/>
      <c r="E133" s="164"/>
      <c r="F133" s="164"/>
      <c r="G133" s="165"/>
      <c r="H133" s="138">
        <f t="shared" si="12"/>
        <v>0</v>
      </c>
      <c r="I133" s="91"/>
    </row>
    <row r="134" spans="1:9" x14ac:dyDescent="0.25">
      <c r="A134" s="158">
        <v>5</v>
      </c>
      <c r="B134" s="42" t="s">
        <v>282</v>
      </c>
      <c r="C134" s="163"/>
      <c r="D134" s="164">
        <v>1</v>
      </c>
      <c r="E134" s="164"/>
      <c r="F134" s="164"/>
      <c r="G134" s="165"/>
      <c r="H134" s="138">
        <f t="shared" si="12"/>
        <v>1</v>
      </c>
      <c r="I134" s="91"/>
    </row>
    <row r="135" spans="1:9" x14ac:dyDescent="0.25">
      <c r="A135" s="151">
        <v>6</v>
      </c>
      <c r="B135" s="42" t="s">
        <v>208</v>
      </c>
      <c r="C135" s="163"/>
      <c r="D135" s="164"/>
      <c r="E135" s="164"/>
      <c r="F135" s="164"/>
      <c r="G135" s="165"/>
      <c r="H135" s="138">
        <f t="shared" si="12"/>
        <v>0</v>
      </c>
      <c r="I135" s="91"/>
    </row>
    <row r="136" spans="1:9" x14ac:dyDescent="0.25">
      <c r="A136" s="151">
        <v>7</v>
      </c>
      <c r="B136" s="42" t="s">
        <v>209</v>
      </c>
      <c r="C136" s="163"/>
      <c r="D136" s="164"/>
      <c r="E136" s="164"/>
      <c r="F136" s="164"/>
      <c r="G136" s="165"/>
      <c r="H136" s="138">
        <f t="shared" si="12"/>
        <v>0</v>
      </c>
      <c r="I136" s="91"/>
    </row>
    <row r="137" spans="1:9" x14ac:dyDescent="0.25">
      <c r="A137" s="151">
        <v>8</v>
      </c>
      <c r="B137" s="42" t="s">
        <v>210</v>
      </c>
      <c r="C137" s="163"/>
      <c r="D137" s="164">
        <v>1</v>
      </c>
      <c r="E137" s="164"/>
      <c r="F137" s="164"/>
      <c r="G137" s="165"/>
      <c r="H137" s="138">
        <f t="shared" si="12"/>
        <v>1</v>
      </c>
      <c r="I137" s="91"/>
    </row>
    <row r="138" spans="1:9" x14ac:dyDescent="0.25">
      <c r="A138" s="158">
        <v>9</v>
      </c>
      <c r="B138" s="42" t="s">
        <v>211</v>
      </c>
      <c r="C138" s="163"/>
      <c r="D138" s="164"/>
      <c r="E138" s="164"/>
      <c r="F138" s="164"/>
      <c r="G138" s="165"/>
      <c r="H138" s="138">
        <f t="shared" si="12"/>
        <v>0</v>
      </c>
      <c r="I138" s="91"/>
    </row>
    <row r="139" spans="1:9" x14ac:dyDescent="0.25">
      <c r="A139" s="151">
        <v>10</v>
      </c>
      <c r="B139" s="42" t="s">
        <v>212</v>
      </c>
      <c r="C139" s="163"/>
      <c r="D139" s="164"/>
      <c r="E139" s="164"/>
      <c r="F139" s="164"/>
      <c r="G139" s="165"/>
      <c r="H139" s="138">
        <f t="shared" si="12"/>
        <v>0</v>
      </c>
      <c r="I139" s="91"/>
    </row>
    <row r="140" spans="1:9" x14ac:dyDescent="0.25">
      <c r="A140" s="151">
        <v>11</v>
      </c>
      <c r="B140" s="42" t="s">
        <v>213</v>
      </c>
      <c r="C140" s="163"/>
      <c r="D140" s="164">
        <v>1</v>
      </c>
      <c r="E140" s="164"/>
      <c r="F140" s="164"/>
      <c r="G140" s="165"/>
      <c r="H140" s="138">
        <f t="shared" si="12"/>
        <v>1</v>
      </c>
      <c r="I140" s="91"/>
    </row>
    <row r="141" spans="1:9" x14ac:dyDescent="0.25">
      <c r="A141" s="151">
        <v>12</v>
      </c>
      <c r="B141" s="42" t="s">
        <v>280</v>
      </c>
      <c r="C141" s="163"/>
      <c r="D141" s="164">
        <v>1</v>
      </c>
      <c r="E141" s="164">
        <v>1</v>
      </c>
      <c r="F141" s="164"/>
      <c r="G141" s="165"/>
      <c r="H141" s="138">
        <f t="shared" si="12"/>
        <v>2</v>
      </c>
      <c r="I141" s="91"/>
    </row>
    <row r="142" spans="1:9" x14ac:dyDescent="0.25">
      <c r="A142" s="158">
        <v>13</v>
      </c>
      <c r="B142" s="42" t="s">
        <v>214</v>
      </c>
      <c r="C142" s="163"/>
      <c r="D142" s="164"/>
      <c r="E142" s="164"/>
      <c r="F142" s="164"/>
      <c r="G142" s="165"/>
      <c r="H142" s="138">
        <f t="shared" si="12"/>
        <v>0</v>
      </c>
      <c r="I142" s="91"/>
    </row>
    <row r="143" spans="1:9" x14ac:dyDescent="0.25">
      <c r="A143" s="151">
        <v>14</v>
      </c>
      <c r="B143" s="42" t="s">
        <v>281</v>
      </c>
      <c r="C143" s="163"/>
      <c r="D143" s="164"/>
      <c r="E143" s="164"/>
      <c r="F143" s="164">
        <v>1</v>
      </c>
      <c r="G143" s="165"/>
      <c r="H143" s="138">
        <f t="shared" si="12"/>
        <v>1</v>
      </c>
      <c r="I143" s="91"/>
    </row>
    <row r="144" spans="1:9" x14ac:dyDescent="0.25">
      <c r="A144" s="151">
        <v>15</v>
      </c>
      <c r="B144" s="42" t="s">
        <v>215</v>
      </c>
      <c r="C144" s="163"/>
      <c r="D144" s="164"/>
      <c r="E144" s="164"/>
      <c r="F144" s="164"/>
      <c r="G144" s="165"/>
      <c r="H144" s="138">
        <f t="shared" si="12"/>
        <v>0</v>
      </c>
      <c r="I144" s="91"/>
    </row>
    <row r="145" spans="1:9" x14ac:dyDescent="0.25">
      <c r="A145" s="151">
        <v>16</v>
      </c>
      <c r="B145" s="42" t="s">
        <v>216</v>
      </c>
      <c r="C145" s="163"/>
      <c r="D145" s="164"/>
      <c r="E145" s="164"/>
      <c r="F145" s="164"/>
      <c r="G145" s="165"/>
      <c r="H145" s="138">
        <f t="shared" si="12"/>
        <v>0</v>
      </c>
      <c r="I145" s="91"/>
    </row>
    <row r="146" spans="1:9" x14ac:dyDescent="0.25">
      <c r="A146" s="158">
        <v>17</v>
      </c>
      <c r="B146" s="42" t="s">
        <v>207</v>
      </c>
      <c r="C146" s="163">
        <v>1</v>
      </c>
      <c r="D146" s="164"/>
      <c r="E146" s="164"/>
      <c r="F146" s="164">
        <v>1</v>
      </c>
      <c r="G146" s="165"/>
      <c r="H146" s="138">
        <f t="shared" si="12"/>
        <v>2</v>
      </c>
      <c r="I146" s="91"/>
    </row>
    <row r="147" spans="1:9" x14ac:dyDescent="0.25">
      <c r="A147" s="151">
        <v>18</v>
      </c>
      <c r="B147" s="42" t="s">
        <v>278</v>
      </c>
      <c r="C147" s="163"/>
      <c r="D147" s="164">
        <v>1</v>
      </c>
      <c r="E147" s="164"/>
      <c r="F147" s="164"/>
      <c r="G147" s="165"/>
      <c r="H147" s="138">
        <f t="shared" si="12"/>
        <v>1</v>
      </c>
      <c r="I147" s="91"/>
    </row>
    <row r="148" spans="1:9" x14ac:dyDescent="0.25">
      <c r="A148" s="151">
        <v>19</v>
      </c>
      <c r="B148" s="42" t="s">
        <v>217</v>
      </c>
      <c r="C148" s="163"/>
      <c r="D148" s="164"/>
      <c r="E148" s="164"/>
      <c r="F148" s="164"/>
      <c r="G148" s="165"/>
      <c r="H148" s="138">
        <f t="shared" si="12"/>
        <v>0</v>
      </c>
      <c r="I148" s="91"/>
    </row>
    <row r="149" spans="1:9" x14ac:dyDescent="0.25">
      <c r="A149" s="151">
        <v>20</v>
      </c>
      <c r="B149" s="42" t="s">
        <v>279</v>
      </c>
      <c r="C149" s="163"/>
      <c r="D149" s="164"/>
      <c r="E149" s="164"/>
      <c r="F149" s="164"/>
      <c r="G149" s="165"/>
      <c r="H149" s="138">
        <f t="shared" si="12"/>
        <v>0</v>
      </c>
      <c r="I149" s="91"/>
    </row>
    <row r="150" spans="1:9" x14ac:dyDescent="0.25">
      <c r="A150" s="158">
        <v>21</v>
      </c>
      <c r="B150" s="42" t="s">
        <v>277</v>
      </c>
      <c r="C150" s="163"/>
      <c r="D150" s="164"/>
      <c r="E150" s="164"/>
      <c r="F150" s="164"/>
      <c r="G150" s="165"/>
      <c r="H150" s="138">
        <f t="shared" si="12"/>
        <v>0</v>
      </c>
      <c r="I150" s="91"/>
    </row>
    <row r="151" spans="1:9" x14ac:dyDescent="0.25">
      <c r="A151" s="151">
        <v>22</v>
      </c>
      <c r="B151" s="42" t="s">
        <v>276</v>
      </c>
      <c r="C151" s="163"/>
      <c r="D151" s="164"/>
      <c r="E151" s="164"/>
      <c r="F151" s="164"/>
      <c r="G151" s="165"/>
      <c r="H151" s="138">
        <f t="shared" si="12"/>
        <v>0</v>
      </c>
      <c r="I151" s="91"/>
    </row>
    <row r="152" spans="1:9" x14ac:dyDescent="0.25">
      <c r="A152" s="151">
        <v>23</v>
      </c>
      <c r="B152" s="42" t="s">
        <v>218</v>
      </c>
      <c r="C152" s="163"/>
      <c r="D152" s="164">
        <v>1</v>
      </c>
      <c r="E152" s="164"/>
      <c r="F152" s="164"/>
      <c r="G152" s="165"/>
      <c r="H152" s="138">
        <f t="shared" si="12"/>
        <v>1</v>
      </c>
      <c r="I152" s="91"/>
    </row>
    <row r="153" spans="1:9" x14ac:dyDescent="0.25">
      <c r="A153" s="151">
        <v>24</v>
      </c>
      <c r="B153" s="42" t="s">
        <v>275</v>
      </c>
      <c r="C153" s="163"/>
      <c r="D153" s="164"/>
      <c r="E153" s="164"/>
      <c r="F153" s="164"/>
      <c r="G153" s="165"/>
      <c r="H153" s="138">
        <f t="shared" si="12"/>
        <v>0</v>
      </c>
      <c r="I153" s="91"/>
    </row>
    <row r="154" spans="1:9" x14ac:dyDescent="0.25">
      <c r="A154" s="158">
        <v>25</v>
      </c>
      <c r="B154" s="42" t="s">
        <v>274</v>
      </c>
      <c r="C154" s="163"/>
      <c r="D154" s="164"/>
      <c r="E154" s="164"/>
      <c r="F154" s="164"/>
      <c r="G154" s="165"/>
      <c r="H154" s="138">
        <f t="shared" si="12"/>
        <v>0</v>
      </c>
      <c r="I154" s="91"/>
    </row>
    <row r="155" spans="1:9" x14ac:dyDescent="0.25">
      <c r="A155" s="151">
        <v>26</v>
      </c>
      <c r="B155" s="42" t="s">
        <v>273</v>
      </c>
      <c r="C155" s="163"/>
      <c r="D155" s="164"/>
      <c r="E155" s="164"/>
      <c r="F155" s="164"/>
      <c r="G155" s="165"/>
      <c r="H155" s="138">
        <f t="shared" si="12"/>
        <v>0</v>
      </c>
      <c r="I155" s="91"/>
    </row>
    <row r="156" spans="1:9" x14ac:dyDescent="0.25">
      <c r="A156" s="151">
        <v>27</v>
      </c>
      <c r="B156" s="42" t="s">
        <v>219</v>
      </c>
      <c r="C156" s="163"/>
      <c r="D156" s="164"/>
      <c r="E156" s="164"/>
      <c r="F156" s="164"/>
      <c r="G156" s="165"/>
      <c r="H156" s="138">
        <f t="shared" si="12"/>
        <v>0</v>
      </c>
      <c r="I156" s="91"/>
    </row>
    <row r="157" spans="1:9" x14ac:dyDescent="0.25">
      <c r="A157" s="151">
        <v>28</v>
      </c>
      <c r="B157" s="75" t="s">
        <v>220</v>
      </c>
      <c r="C157" s="163"/>
      <c r="D157" s="164"/>
      <c r="E157" s="164"/>
      <c r="F157" s="164"/>
      <c r="G157" s="165"/>
      <c r="H157" s="138">
        <f t="shared" si="12"/>
        <v>0</v>
      </c>
      <c r="I157" s="91"/>
    </row>
    <row r="158" spans="1:9" x14ac:dyDescent="0.25">
      <c r="A158" s="158">
        <v>29</v>
      </c>
      <c r="B158" s="42" t="s">
        <v>221</v>
      </c>
      <c r="C158" s="163"/>
      <c r="D158" s="164"/>
      <c r="E158" s="164"/>
      <c r="F158" s="164"/>
      <c r="G158" s="165"/>
      <c r="H158" s="138">
        <f t="shared" si="12"/>
        <v>0</v>
      </c>
      <c r="I158" s="91"/>
    </row>
    <row r="159" spans="1:9" x14ac:dyDescent="0.25">
      <c r="A159" s="151">
        <v>30</v>
      </c>
      <c r="B159" s="42" t="s">
        <v>271</v>
      </c>
      <c r="C159" s="163"/>
      <c r="D159" s="164">
        <v>1</v>
      </c>
      <c r="E159" s="164"/>
      <c r="F159" s="164"/>
      <c r="G159" s="165"/>
      <c r="H159" s="138">
        <f t="shared" si="12"/>
        <v>1</v>
      </c>
      <c r="I159" s="101"/>
    </row>
    <row r="160" spans="1:9" x14ac:dyDescent="0.25">
      <c r="A160" s="151">
        <v>31</v>
      </c>
      <c r="B160" s="42" t="s">
        <v>222</v>
      </c>
      <c r="C160" s="163"/>
      <c r="D160" s="164"/>
      <c r="E160" s="164"/>
      <c r="F160" s="164"/>
      <c r="G160" s="165"/>
      <c r="H160" s="138">
        <f t="shared" si="12"/>
        <v>0</v>
      </c>
      <c r="I160" s="101"/>
    </row>
    <row r="161" spans="1:9" x14ac:dyDescent="0.25">
      <c r="A161" s="151">
        <v>32</v>
      </c>
      <c r="B161" s="42" t="s">
        <v>270</v>
      </c>
      <c r="C161" s="163"/>
      <c r="D161" s="164"/>
      <c r="E161" s="164"/>
      <c r="F161" s="164"/>
      <c r="G161" s="165"/>
      <c r="H161" s="138">
        <f t="shared" si="12"/>
        <v>0</v>
      </c>
      <c r="I161" s="101"/>
    </row>
    <row r="162" spans="1:9" x14ac:dyDescent="0.25">
      <c r="A162" s="158">
        <v>33</v>
      </c>
      <c r="B162" s="42" t="s">
        <v>223</v>
      </c>
      <c r="C162" s="163"/>
      <c r="D162" s="164"/>
      <c r="E162" s="164"/>
      <c r="F162" s="164"/>
      <c r="G162" s="165"/>
      <c r="H162" s="138">
        <f t="shared" si="12"/>
        <v>0</v>
      </c>
      <c r="I162" s="101"/>
    </row>
    <row r="163" spans="1:9" x14ac:dyDescent="0.25">
      <c r="A163" s="151">
        <v>34</v>
      </c>
      <c r="B163" s="42" t="s">
        <v>224</v>
      </c>
      <c r="C163" s="163"/>
      <c r="D163" s="164"/>
      <c r="E163" s="164"/>
      <c r="F163" s="164"/>
      <c r="G163" s="165"/>
      <c r="H163" s="138">
        <f t="shared" si="12"/>
        <v>0</v>
      </c>
      <c r="I163" s="101"/>
    </row>
    <row r="164" spans="1:9" x14ac:dyDescent="0.25">
      <c r="A164" s="151">
        <v>35</v>
      </c>
      <c r="B164" s="42" t="s">
        <v>225</v>
      </c>
      <c r="C164" s="163"/>
      <c r="D164" s="164"/>
      <c r="E164" s="164"/>
      <c r="F164" s="164"/>
      <c r="G164" s="165"/>
      <c r="H164" s="138">
        <f t="shared" si="12"/>
        <v>0</v>
      </c>
      <c r="I164" s="101"/>
    </row>
    <row r="165" spans="1:9" x14ac:dyDescent="0.25">
      <c r="A165" s="151">
        <v>36</v>
      </c>
      <c r="B165" s="42" t="s">
        <v>272</v>
      </c>
      <c r="C165" s="163"/>
      <c r="D165" s="164"/>
      <c r="E165" s="164"/>
      <c r="F165" s="164">
        <v>1</v>
      </c>
      <c r="G165" s="165"/>
      <c r="H165" s="138">
        <v>1</v>
      </c>
      <c r="I165" s="101"/>
    </row>
    <row r="166" spans="1:9" x14ac:dyDescent="0.25">
      <c r="A166" s="158">
        <v>37</v>
      </c>
      <c r="B166" s="42" t="s">
        <v>226</v>
      </c>
      <c r="C166" s="163"/>
      <c r="D166" s="164">
        <v>1</v>
      </c>
      <c r="E166" s="164"/>
      <c r="F166" s="164"/>
      <c r="G166" s="165"/>
      <c r="H166" s="138">
        <f t="shared" si="12"/>
        <v>1</v>
      </c>
      <c r="I166" s="101"/>
    </row>
    <row r="167" spans="1:9" x14ac:dyDescent="0.25">
      <c r="A167" s="151">
        <v>38</v>
      </c>
      <c r="B167" s="42" t="s">
        <v>227</v>
      </c>
      <c r="C167" s="163"/>
      <c r="D167" s="164"/>
      <c r="E167" s="164"/>
      <c r="F167" s="164"/>
      <c r="G167" s="165"/>
      <c r="H167" s="138">
        <f t="shared" si="12"/>
        <v>0</v>
      </c>
      <c r="I167" s="101"/>
    </row>
    <row r="168" spans="1:9" x14ac:dyDescent="0.25">
      <c r="A168" s="151">
        <v>39</v>
      </c>
      <c r="B168" s="42" t="s">
        <v>228</v>
      </c>
      <c r="C168" s="163"/>
      <c r="D168" s="164"/>
      <c r="E168" s="164"/>
      <c r="F168" s="164"/>
      <c r="G168" s="165"/>
      <c r="H168" s="138">
        <f t="shared" si="12"/>
        <v>0</v>
      </c>
      <c r="I168" s="101"/>
    </row>
    <row r="169" spans="1:9" x14ac:dyDescent="0.25">
      <c r="A169" s="151">
        <v>40</v>
      </c>
      <c r="B169" s="42" t="s">
        <v>267</v>
      </c>
      <c r="C169" s="163"/>
      <c r="D169" s="164"/>
      <c r="E169" s="164"/>
      <c r="F169" s="164"/>
      <c r="G169" s="165"/>
      <c r="H169" s="138">
        <f t="shared" si="12"/>
        <v>0</v>
      </c>
      <c r="I169" s="101"/>
    </row>
    <row r="170" spans="1:9" x14ac:dyDescent="0.25">
      <c r="A170" s="158">
        <v>41</v>
      </c>
      <c r="B170" s="42" t="s">
        <v>229</v>
      </c>
      <c r="C170" s="163"/>
      <c r="D170" s="164"/>
      <c r="E170" s="164"/>
      <c r="F170" s="164"/>
      <c r="G170" s="165"/>
      <c r="H170" s="138">
        <f t="shared" si="12"/>
        <v>0</v>
      </c>
      <c r="I170" s="101"/>
    </row>
    <row r="171" spans="1:9" x14ac:dyDescent="0.25">
      <c r="A171" s="151">
        <v>42</v>
      </c>
      <c r="B171" s="42" t="s">
        <v>230</v>
      </c>
      <c r="C171" s="163"/>
      <c r="D171" s="164"/>
      <c r="E171" s="164"/>
      <c r="F171" s="164"/>
      <c r="G171" s="165"/>
      <c r="H171" s="138">
        <f t="shared" si="12"/>
        <v>0</v>
      </c>
      <c r="I171" s="101"/>
    </row>
    <row r="172" spans="1:9" x14ac:dyDescent="0.25">
      <c r="A172" s="151">
        <v>43</v>
      </c>
      <c r="B172" s="42" t="s">
        <v>268</v>
      </c>
      <c r="C172" s="163"/>
      <c r="D172" s="164"/>
      <c r="E172" s="164"/>
      <c r="F172" s="164">
        <v>1</v>
      </c>
      <c r="G172" s="165"/>
      <c r="H172" s="138">
        <f t="shared" si="12"/>
        <v>1</v>
      </c>
      <c r="I172" s="101"/>
    </row>
    <row r="173" spans="1:9" x14ac:dyDescent="0.25">
      <c r="A173" s="151">
        <v>44</v>
      </c>
      <c r="B173" s="42" t="s">
        <v>266</v>
      </c>
      <c r="C173" s="163">
        <v>1</v>
      </c>
      <c r="D173" s="164">
        <v>1</v>
      </c>
      <c r="E173" s="164"/>
      <c r="F173" s="164">
        <v>1</v>
      </c>
      <c r="G173" s="165"/>
      <c r="H173" s="138">
        <f t="shared" si="12"/>
        <v>3</v>
      </c>
      <c r="I173" s="101"/>
    </row>
    <row r="174" spans="1:9" x14ac:dyDescent="0.25">
      <c r="A174" s="158">
        <v>45</v>
      </c>
      <c r="B174" s="42" t="s">
        <v>269</v>
      </c>
      <c r="C174" s="163"/>
      <c r="D174" s="164">
        <v>1</v>
      </c>
      <c r="E174" s="164"/>
      <c r="F174" s="164"/>
      <c r="G174" s="165"/>
      <c r="H174" s="138">
        <f t="shared" si="12"/>
        <v>1</v>
      </c>
      <c r="I174" s="101"/>
    </row>
    <row r="175" spans="1:9" x14ac:dyDescent="0.25">
      <c r="A175" s="151">
        <v>46</v>
      </c>
      <c r="B175" s="42" t="s">
        <v>231</v>
      </c>
      <c r="C175" s="163"/>
      <c r="D175" s="164"/>
      <c r="E175" s="164"/>
      <c r="F175" s="164"/>
      <c r="G175" s="165"/>
      <c r="H175" s="138">
        <f t="shared" si="12"/>
        <v>0</v>
      </c>
      <c r="I175" s="101"/>
    </row>
    <row r="176" spans="1:9" x14ac:dyDescent="0.25">
      <c r="A176" s="151">
        <v>47</v>
      </c>
      <c r="B176" s="42" t="s">
        <v>232</v>
      </c>
      <c r="C176" s="163"/>
      <c r="D176" s="164"/>
      <c r="E176" s="164"/>
      <c r="F176" s="164"/>
      <c r="G176" s="165"/>
      <c r="H176" s="138">
        <f t="shared" si="12"/>
        <v>0</v>
      </c>
      <c r="I176" s="101"/>
    </row>
    <row r="177" spans="1:9" x14ac:dyDescent="0.25">
      <c r="A177" s="151">
        <v>48</v>
      </c>
      <c r="B177" s="42" t="s">
        <v>263</v>
      </c>
      <c r="C177" s="163"/>
      <c r="D177" s="164"/>
      <c r="E177" s="164"/>
      <c r="F177" s="164">
        <v>1</v>
      </c>
      <c r="G177" s="165"/>
      <c r="H177" s="138">
        <f t="shared" si="12"/>
        <v>1</v>
      </c>
      <c r="I177" s="101"/>
    </row>
    <row r="178" spans="1:9" x14ac:dyDescent="0.25">
      <c r="A178" s="158">
        <v>49</v>
      </c>
      <c r="B178" s="42" t="s">
        <v>264</v>
      </c>
      <c r="C178" s="163">
        <v>1</v>
      </c>
      <c r="D178" s="164">
        <v>1</v>
      </c>
      <c r="E178" s="164"/>
      <c r="F178" s="164"/>
      <c r="G178" s="165"/>
      <c r="H178" s="138">
        <f t="shared" si="12"/>
        <v>2</v>
      </c>
      <c r="I178" s="101"/>
    </row>
    <row r="179" spans="1:9" x14ac:dyDescent="0.25">
      <c r="A179" s="151">
        <v>50</v>
      </c>
      <c r="B179" s="42" t="s">
        <v>233</v>
      </c>
      <c r="C179" s="163"/>
      <c r="D179" s="164"/>
      <c r="E179" s="164"/>
      <c r="F179" s="164"/>
      <c r="G179" s="165"/>
      <c r="H179" s="138">
        <f t="shared" si="12"/>
        <v>0</v>
      </c>
      <c r="I179" s="101"/>
    </row>
    <row r="180" spans="1:9" x14ac:dyDescent="0.25">
      <c r="A180" s="151">
        <v>51</v>
      </c>
      <c r="B180" s="42" t="s">
        <v>265</v>
      </c>
      <c r="C180" s="163"/>
      <c r="D180" s="164"/>
      <c r="E180" s="164"/>
      <c r="F180" s="164"/>
      <c r="G180" s="165"/>
      <c r="H180" s="138">
        <f t="shared" si="12"/>
        <v>0</v>
      </c>
      <c r="I180" s="101"/>
    </row>
    <row r="181" spans="1:9" x14ac:dyDescent="0.25">
      <c r="A181" s="151">
        <v>52</v>
      </c>
      <c r="B181" s="42" t="s">
        <v>234</v>
      </c>
      <c r="C181" s="163"/>
      <c r="D181" s="164"/>
      <c r="E181" s="164"/>
      <c r="F181" s="164"/>
      <c r="G181" s="165"/>
      <c r="H181" s="138">
        <f t="shared" si="12"/>
        <v>0</v>
      </c>
      <c r="I181" s="101"/>
    </row>
    <row r="182" spans="1:9" x14ac:dyDescent="0.25">
      <c r="A182" s="158">
        <v>53</v>
      </c>
      <c r="B182" s="42" t="s">
        <v>235</v>
      </c>
      <c r="C182" s="163"/>
      <c r="D182" s="164"/>
      <c r="E182" s="164"/>
      <c r="F182" s="164"/>
      <c r="G182" s="165"/>
      <c r="H182" s="138">
        <f t="shared" si="12"/>
        <v>0</v>
      </c>
      <c r="I182" s="101"/>
    </row>
    <row r="183" spans="1:9" x14ac:dyDescent="0.25">
      <c r="A183" s="151">
        <v>54</v>
      </c>
      <c r="B183" s="42" t="s">
        <v>258</v>
      </c>
      <c r="C183" s="163">
        <v>1</v>
      </c>
      <c r="D183" s="164">
        <v>1</v>
      </c>
      <c r="E183" s="164"/>
      <c r="F183" s="164"/>
      <c r="G183" s="165"/>
      <c r="H183" s="138">
        <f t="shared" si="12"/>
        <v>2</v>
      </c>
      <c r="I183" s="101"/>
    </row>
    <row r="184" spans="1:9" x14ac:dyDescent="0.25">
      <c r="A184" s="151">
        <v>55</v>
      </c>
      <c r="B184" s="42" t="s">
        <v>236</v>
      </c>
      <c r="C184" s="163"/>
      <c r="D184" s="164"/>
      <c r="E184" s="164"/>
      <c r="F184" s="164"/>
      <c r="G184" s="165"/>
      <c r="H184" s="138">
        <f t="shared" si="12"/>
        <v>0</v>
      </c>
      <c r="I184" s="101"/>
    </row>
    <row r="185" spans="1:9" x14ac:dyDescent="0.25">
      <c r="A185" s="151">
        <v>56</v>
      </c>
      <c r="B185" s="42" t="s">
        <v>237</v>
      </c>
      <c r="C185" s="68"/>
      <c r="D185" s="92"/>
      <c r="E185" s="92"/>
      <c r="F185" s="92"/>
      <c r="G185" s="137"/>
      <c r="H185" s="138">
        <f t="shared" si="12"/>
        <v>0</v>
      </c>
      <c r="I185" s="101"/>
    </row>
    <row r="186" spans="1:9" x14ac:dyDescent="0.25">
      <c r="A186" s="158">
        <v>57</v>
      </c>
      <c r="B186" s="42" t="s">
        <v>257</v>
      </c>
      <c r="C186" s="68"/>
      <c r="D186" s="92"/>
      <c r="E186" s="92"/>
      <c r="F186" s="92">
        <v>1</v>
      </c>
      <c r="G186" s="137"/>
      <c r="H186" s="138">
        <v>1</v>
      </c>
      <c r="I186" s="101"/>
    </row>
    <row r="187" spans="1:9" x14ac:dyDescent="0.25">
      <c r="A187" s="151">
        <v>58</v>
      </c>
      <c r="B187" s="42" t="s">
        <v>238</v>
      </c>
      <c r="C187" s="68"/>
      <c r="D187" s="92"/>
      <c r="E187" s="92"/>
      <c r="F187" s="92"/>
      <c r="G187" s="137"/>
      <c r="H187" s="138">
        <f t="shared" si="12"/>
        <v>0</v>
      </c>
      <c r="I187" s="101"/>
    </row>
    <row r="188" spans="1:9" x14ac:dyDescent="0.25">
      <c r="A188" s="151">
        <v>59</v>
      </c>
      <c r="B188" s="42" t="s">
        <v>239</v>
      </c>
      <c r="C188" s="68"/>
      <c r="D188" s="92"/>
      <c r="E188" s="92"/>
      <c r="F188" s="92"/>
      <c r="G188" s="137"/>
      <c r="H188" s="138">
        <f t="shared" si="12"/>
        <v>0</v>
      </c>
      <c r="I188" s="101"/>
    </row>
    <row r="189" spans="1:9" x14ac:dyDescent="0.25">
      <c r="A189" s="151">
        <v>60</v>
      </c>
      <c r="B189" s="42" t="s">
        <v>240</v>
      </c>
      <c r="C189" s="68"/>
      <c r="D189" s="92"/>
      <c r="E189" s="92"/>
      <c r="F189" s="92"/>
      <c r="G189" s="137"/>
      <c r="H189" s="138">
        <f t="shared" si="12"/>
        <v>0</v>
      </c>
      <c r="I189" s="101"/>
    </row>
    <row r="190" spans="1:9" x14ac:dyDescent="0.25">
      <c r="A190" s="158">
        <v>61</v>
      </c>
      <c r="B190" s="42" t="s">
        <v>242</v>
      </c>
      <c r="C190" s="68"/>
      <c r="D190" s="92"/>
      <c r="E190" s="92"/>
      <c r="F190" s="92"/>
      <c r="G190" s="137"/>
      <c r="H190" s="138">
        <f t="shared" si="12"/>
        <v>0</v>
      </c>
      <c r="I190" s="101"/>
    </row>
    <row r="191" spans="1:9" x14ac:dyDescent="0.25">
      <c r="A191" s="151">
        <v>62</v>
      </c>
      <c r="B191" s="42" t="s">
        <v>259</v>
      </c>
      <c r="C191" s="68"/>
      <c r="D191" s="92"/>
      <c r="E191" s="92"/>
      <c r="F191" s="92"/>
      <c r="G191" s="137">
        <v>1</v>
      </c>
      <c r="H191" s="138">
        <f t="shared" si="12"/>
        <v>1</v>
      </c>
      <c r="I191" s="101"/>
    </row>
    <row r="192" spans="1:9" x14ac:dyDescent="0.25">
      <c r="A192" s="151">
        <v>63</v>
      </c>
      <c r="B192" s="75" t="s">
        <v>243</v>
      </c>
      <c r="C192" s="68"/>
      <c r="D192" s="92"/>
      <c r="E192" s="92"/>
      <c r="F192" s="92"/>
      <c r="G192" s="137"/>
      <c r="H192" s="138">
        <f t="shared" si="12"/>
        <v>0</v>
      </c>
      <c r="I192" s="101"/>
    </row>
    <row r="193" spans="1:9" x14ac:dyDescent="0.25">
      <c r="A193" s="151">
        <v>64</v>
      </c>
      <c r="B193" s="42" t="s">
        <v>260</v>
      </c>
      <c r="C193" s="68"/>
      <c r="D193" s="92"/>
      <c r="E193" s="92"/>
      <c r="F193" s="92"/>
      <c r="G193" s="137"/>
      <c r="H193" s="138">
        <f t="shared" si="12"/>
        <v>0</v>
      </c>
      <c r="I193" s="101"/>
    </row>
    <row r="194" spans="1:9" x14ac:dyDescent="0.25">
      <c r="A194" s="158">
        <v>65</v>
      </c>
      <c r="B194" s="42" t="s">
        <v>244</v>
      </c>
      <c r="C194" s="68"/>
      <c r="D194" s="92"/>
      <c r="E194" s="92"/>
      <c r="F194" s="92"/>
      <c r="G194" s="137"/>
      <c r="H194" s="138">
        <f t="shared" si="12"/>
        <v>0</v>
      </c>
      <c r="I194" s="101"/>
    </row>
    <row r="195" spans="1:9" x14ac:dyDescent="0.25">
      <c r="A195" s="151">
        <v>66</v>
      </c>
      <c r="B195" s="42" t="s">
        <v>245</v>
      </c>
      <c r="C195" s="68"/>
      <c r="D195" s="92"/>
      <c r="E195" s="92"/>
      <c r="F195" s="92"/>
      <c r="G195" s="137"/>
      <c r="H195" s="138">
        <f t="shared" ref="H195:H196" si="13">SUM(C195:G195)</f>
        <v>0</v>
      </c>
      <c r="I195" s="101"/>
    </row>
    <row r="196" spans="1:9" ht="15.75" thickBot="1" x14ac:dyDescent="0.3">
      <c r="A196" s="151">
        <v>67</v>
      </c>
      <c r="B196" s="76" t="s">
        <v>241</v>
      </c>
      <c r="C196" s="139"/>
      <c r="D196" s="120">
        <v>2</v>
      </c>
      <c r="E196" s="120"/>
      <c r="F196" s="120"/>
      <c r="G196" s="140"/>
      <c r="H196" s="166">
        <f t="shared" si="13"/>
        <v>2</v>
      </c>
      <c r="I196" s="102"/>
    </row>
    <row r="197" spans="1:9" ht="15.75" thickBot="1" x14ac:dyDescent="0.3">
      <c r="A197" s="63" t="s">
        <v>90</v>
      </c>
      <c r="B197" s="46"/>
      <c r="C197" s="142">
        <f t="shared" ref="C197:I197" si="14">SUM(C198:C210)</f>
        <v>2</v>
      </c>
      <c r="D197" s="142">
        <f t="shared" si="14"/>
        <v>1</v>
      </c>
      <c r="E197" s="142">
        <f t="shared" si="14"/>
        <v>0</v>
      </c>
      <c r="F197" s="142">
        <f t="shared" si="14"/>
        <v>0</v>
      </c>
      <c r="G197" s="142">
        <f t="shared" si="14"/>
        <v>1</v>
      </c>
      <c r="H197" s="142">
        <f t="shared" si="14"/>
        <v>4</v>
      </c>
      <c r="I197" s="131">
        <f t="shared" si="14"/>
        <v>0</v>
      </c>
    </row>
    <row r="198" spans="1:9" x14ac:dyDescent="0.25">
      <c r="A198" s="64">
        <v>1</v>
      </c>
      <c r="B198" s="41" t="s">
        <v>246</v>
      </c>
      <c r="C198" s="167"/>
      <c r="D198" s="168"/>
      <c r="E198" s="168"/>
      <c r="F198" s="168"/>
      <c r="G198" s="169"/>
      <c r="H198" s="150">
        <f>SUM(C198:G198)</f>
        <v>0</v>
      </c>
      <c r="I198" s="135"/>
    </row>
    <row r="199" spans="1:9" x14ac:dyDescent="0.25">
      <c r="A199" s="64">
        <v>2</v>
      </c>
      <c r="B199" s="42" t="s">
        <v>261</v>
      </c>
      <c r="C199" s="68"/>
      <c r="D199" s="92"/>
      <c r="E199" s="92"/>
      <c r="F199" s="92"/>
      <c r="G199" s="93"/>
      <c r="H199" s="138">
        <f t="shared" ref="H199:H210" si="15">SUM(C199:G199)</f>
        <v>0</v>
      </c>
      <c r="I199" s="101"/>
    </row>
    <row r="200" spans="1:9" x14ac:dyDescent="0.25">
      <c r="A200" s="64">
        <v>3</v>
      </c>
      <c r="B200" s="42" t="s">
        <v>247</v>
      </c>
      <c r="C200" s="68">
        <v>1</v>
      </c>
      <c r="D200" s="92"/>
      <c r="E200" s="92"/>
      <c r="F200" s="92"/>
      <c r="G200" s="93"/>
      <c r="H200" s="138">
        <f>SUM(C200:G200)</f>
        <v>1</v>
      </c>
      <c r="I200" s="101"/>
    </row>
    <row r="201" spans="1:9" x14ac:dyDescent="0.25">
      <c r="A201" s="64">
        <v>4</v>
      </c>
      <c r="B201" s="42" t="s">
        <v>248</v>
      </c>
      <c r="C201" s="68"/>
      <c r="D201" s="92"/>
      <c r="E201" s="92"/>
      <c r="F201" s="92"/>
      <c r="G201" s="93"/>
      <c r="H201" s="138">
        <f t="shared" si="15"/>
        <v>0</v>
      </c>
      <c r="I201" s="101"/>
    </row>
    <row r="202" spans="1:9" x14ac:dyDescent="0.25">
      <c r="A202" s="64">
        <v>5</v>
      </c>
      <c r="B202" s="42" t="s">
        <v>249</v>
      </c>
      <c r="C202" s="68"/>
      <c r="D202" s="92"/>
      <c r="E202" s="92"/>
      <c r="F202" s="92"/>
      <c r="G202" s="93"/>
      <c r="H202" s="138">
        <f t="shared" si="15"/>
        <v>0</v>
      </c>
      <c r="I202" s="101"/>
    </row>
    <row r="203" spans="1:9" x14ac:dyDescent="0.25">
      <c r="A203" s="64">
        <v>6</v>
      </c>
      <c r="B203" s="42" t="s">
        <v>250</v>
      </c>
      <c r="C203" s="68"/>
      <c r="D203" s="92"/>
      <c r="E203" s="92"/>
      <c r="F203" s="92"/>
      <c r="G203" s="93"/>
      <c r="H203" s="138">
        <f t="shared" si="15"/>
        <v>0</v>
      </c>
      <c r="I203" s="101"/>
    </row>
    <row r="204" spans="1:9" x14ac:dyDescent="0.25">
      <c r="A204" s="64">
        <v>7</v>
      </c>
      <c r="B204" s="42" t="s">
        <v>251</v>
      </c>
      <c r="C204" s="68"/>
      <c r="D204" s="92"/>
      <c r="E204" s="92"/>
      <c r="F204" s="92"/>
      <c r="G204" s="93"/>
      <c r="H204" s="138">
        <f t="shared" si="15"/>
        <v>0</v>
      </c>
      <c r="I204" s="101"/>
    </row>
    <row r="205" spans="1:9" x14ac:dyDescent="0.25">
      <c r="A205" s="64">
        <v>8</v>
      </c>
      <c r="B205" s="42" t="s">
        <v>252</v>
      </c>
      <c r="C205" s="68">
        <v>1</v>
      </c>
      <c r="D205" s="92"/>
      <c r="E205" s="92"/>
      <c r="F205" s="92"/>
      <c r="G205" s="93"/>
      <c r="H205" s="138">
        <f t="shared" si="15"/>
        <v>1</v>
      </c>
      <c r="I205" s="101"/>
    </row>
    <row r="206" spans="1:9" x14ac:dyDescent="0.25">
      <c r="A206" s="64">
        <v>9</v>
      </c>
      <c r="B206" s="42" t="s">
        <v>262</v>
      </c>
      <c r="C206" s="68"/>
      <c r="D206" s="92"/>
      <c r="E206" s="92"/>
      <c r="F206" s="92"/>
      <c r="G206" s="93">
        <v>1</v>
      </c>
      <c r="H206" s="138">
        <f t="shared" si="15"/>
        <v>1</v>
      </c>
      <c r="I206" s="101"/>
    </row>
    <row r="207" spans="1:9" x14ac:dyDescent="0.25">
      <c r="A207" s="64">
        <v>10</v>
      </c>
      <c r="B207" s="42" t="s">
        <v>253</v>
      </c>
      <c r="C207" s="68"/>
      <c r="D207" s="92"/>
      <c r="E207" s="92"/>
      <c r="F207" s="92"/>
      <c r="G207" s="93"/>
      <c r="H207" s="138">
        <f t="shared" si="15"/>
        <v>0</v>
      </c>
      <c r="I207" s="101"/>
    </row>
    <row r="208" spans="1:9" x14ac:dyDescent="0.25">
      <c r="A208" s="64">
        <v>11</v>
      </c>
      <c r="B208" s="42" t="s">
        <v>254</v>
      </c>
      <c r="C208" s="68"/>
      <c r="D208" s="92">
        <v>1</v>
      </c>
      <c r="E208" s="92"/>
      <c r="F208" s="92"/>
      <c r="G208" s="93"/>
      <c r="H208" s="138">
        <f t="shared" si="15"/>
        <v>1</v>
      </c>
      <c r="I208" s="101"/>
    </row>
    <row r="209" spans="1:10" x14ac:dyDescent="0.25">
      <c r="A209" s="64">
        <v>12</v>
      </c>
      <c r="B209" s="42" t="s">
        <v>255</v>
      </c>
      <c r="C209" s="68"/>
      <c r="D209" s="92"/>
      <c r="E209" s="92"/>
      <c r="F209" s="92"/>
      <c r="G209" s="93"/>
      <c r="H209" s="138">
        <f t="shared" si="15"/>
        <v>0</v>
      </c>
      <c r="I209" s="101"/>
    </row>
    <row r="210" spans="1:10" ht="15.75" thickBot="1" x14ac:dyDescent="0.3">
      <c r="A210" s="64">
        <v>13</v>
      </c>
      <c r="B210" s="77" t="s">
        <v>256</v>
      </c>
      <c r="C210" s="139"/>
      <c r="D210" s="120"/>
      <c r="E210" s="120"/>
      <c r="F210" s="120"/>
      <c r="G210" s="170"/>
      <c r="H210" s="141">
        <f t="shared" si="15"/>
        <v>0</v>
      </c>
      <c r="I210" s="102"/>
    </row>
    <row r="211" spans="1:10" ht="15.75" thickBot="1" x14ac:dyDescent="0.3">
      <c r="A211" s="171"/>
      <c r="B211" s="61"/>
      <c r="C211" s="142">
        <f>SUM(C5:C18)+SUM(C20:C42)+SUM(C44:C67)+SUM(C69:C92)+SUM(C94:C128)+SUM(C130:C196)+SUM(C198:C210)</f>
        <v>20</v>
      </c>
      <c r="D211" s="142">
        <f t="shared" ref="D211:I211" si="16">SUM(D5:D18)+SUM(D20:D42)+SUM(D44:D67)+SUM(D69:D92)+SUM(D94:D128)+SUM(D130:D196)+SUM(D198:D210)</f>
        <v>37</v>
      </c>
      <c r="E211" s="142">
        <f t="shared" si="16"/>
        <v>3</v>
      </c>
      <c r="F211" s="142">
        <f t="shared" si="16"/>
        <v>26</v>
      </c>
      <c r="G211" s="142">
        <f t="shared" si="16"/>
        <v>6</v>
      </c>
      <c r="H211" s="142">
        <f t="shared" si="16"/>
        <v>92</v>
      </c>
      <c r="I211" s="131">
        <f t="shared" si="16"/>
        <v>0</v>
      </c>
      <c r="J211" s="172"/>
    </row>
    <row r="212" spans="1:10" x14ac:dyDescent="0.25">
      <c r="A212" s="173"/>
    </row>
    <row r="213" spans="1:10" x14ac:dyDescent="0.25">
      <c r="A213" s="173"/>
    </row>
    <row r="214" spans="1:10" x14ac:dyDescent="0.25">
      <c r="A214" s="173"/>
    </row>
  </sheetData>
  <mergeCells count="3">
    <mergeCell ref="A1:A2"/>
    <mergeCell ref="B1:B2"/>
    <mergeCell ref="C1:I1"/>
  </mergeCells>
  <conditionalFormatting sqref="I5:I18 I71:I92 I94:I128 I199:I210 C199:G210 H198:H210 C20:I42 C44:I67">
    <cfRule type="cellIs" dxfId="43" priority="18" operator="greaterThanOrEqual">
      <formula>1</formula>
    </cfRule>
  </conditionalFormatting>
  <conditionalFormatting sqref="I70">
    <cfRule type="cellIs" dxfId="42" priority="17" operator="greaterThanOrEqual">
      <formula>1</formula>
    </cfRule>
  </conditionalFormatting>
  <conditionalFormatting sqref="I159:I196">
    <cfRule type="cellIs" dxfId="41" priority="16" operator="greaterThanOrEqual">
      <formula>1</formula>
    </cfRule>
  </conditionalFormatting>
  <conditionalFormatting sqref="I198">
    <cfRule type="cellIs" dxfId="40" priority="15" operator="greaterThanOrEqual">
      <formula>1</formula>
    </cfRule>
  </conditionalFormatting>
  <conditionalFormatting sqref="C5:G18 C71:G92 C94:G128">
    <cfRule type="cellIs" dxfId="39" priority="13" operator="greaterThanOrEqual">
      <formula>1</formula>
    </cfRule>
  </conditionalFormatting>
  <conditionalFormatting sqref="C70:G70">
    <cfRule type="cellIs" dxfId="38" priority="12" operator="greaterThanOrEqual">
      <formula>1</formula>
    </cfRule>
  </conditionalFormatting>
  <conditionalFormatting sqref="C159:G164 C187:G196 C186:H186 C165:H165 C166:G185">
    <cfRule type="cellIs" dxfId="37" priority="11" operator="greaterThanOrEqual">
      <formula>1</formula>
    </cfRule>
  </conditionalFormatting>
  <conditionalFormatting sqref="C198:G198">
    <cfRule type="cellIs" dxfId="36" priority="10" operator="greaterThanOrEqual">
      <formula>1</formula>
    </cfRule>
  </conditionalFormatting>
  <conditionalFormatting sqref="H94:H128 H70:H92 H5:H18">
    <cfRule type="cellIs" dxfId="35" priority="9" operator="greaterThanOrEqual">
      <formula>1</formula>
    </cfRule>
  </conditionalFormatting>
  <conditionalFormatting sqref="F143:G143">
    <cfRule type="cellIs" dxfId="34" priority="7" operator="between">
      <formula>1</formula>
      <formula>10</formula>
    </cfRule>
  </conditionalFormatting>
  <conditionalFormatting sqref="C130:G130">
    <cfRule type="cellIs" dxfId="33" priority="6" operator="between">
      <formula>1</formula>
      <formula>10</formula>
    </cfRule>
  </conditionalFormatting>
  <conditionalFormatting sqref="C130:G196">
    <cfRule type="cellIs" dxfId="32" priority="5" operator="between">
      <formula>1</formula>
      <formula>10</formula>
    </cfRule>
  </conditionalFormatting>
  <conditionalFormatting sqref="H172:H173">
    <cfRule type="cellIs" dxfId="31" priority="4" operator="between">
      <formula>1</formula>
      <formula>10</formula>
    </cfRule>
  </conditionalFormatting>
  <conditionalFormatting sqref="H143">
    <cfRule type="cellIs" dxfId="30" priority="3" operator="between">
      <formula>1</formula>
      <formula>10</formula>
    </cfRule>
  </conditionalFormatting>
  <conditionalFormatting sqref="H196">
    <cfRule type="cellIs" dxfId="29" priority="1" operator="between">
      <formula>1</formula>
      <formula>10</formula>
    </cfRule>
    <cfRule type="cellIs" dxfId="28" priority="2" operator="between">
      <formula>1</formula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zoomScale="90" zoomScaleNormal="90" workbookViewId="0">
      <pane ySplit="3" topLeftCell="A122" activePane="bottomLeft" state="frozen"/>
      <selection pane="bottomLeft" activeCell="M90" sqref="M90"/>
    </sheetView>
  </sheetViews>
  <sheetFormatPr defaultRowHeight="15" x14ac:dyDescent="0.25"/>
  <cols>
    <col min="1" max="1" width="4.140625" customWidth="1"/>
    <col min="2" max="2" width="25.28515625" customWidth="1"/>
    <col min="3" max="9" width="5.7109375" customWidth="1"/>
  </cols>
  <sheetData>
    <row r="1" spans="1:9" ht="15" customHeight="1" thickBot="1" x14ac:dyDescent="0.3">
      <c r="A1" s="184" t="s">
        <v>92</v>
      </c>
      <c r="B1" s="186" t="s">
        <v>95</v>
      </c>
      <c r="C1" s="188" t="s">
        <v>98</v>
      </c>
      <c r="D1" s="189"/>
      <c r="E1" s="189"/>
      <c r="F1" s="189"/>
      <c r="G1" s="189"/>
      <c r="H1" s="189"/>
      <c r="I1" s="190"/>
    </row>
    <row r="2" spans="1:9" ht="93" customHeight="1" thickBot="1" x14ac:dyDescent="0.3">
      <c r="A2" s="185"/>
      <c r="B2" s="187"/>
      <c r="C2" s="32" t="s">
        <v>101</v>
      </c>
      <c r="D2" s="35" t="s">
        <v>319</v>
      </c>
      <c r="E2" s="34" t="s">
        <v>100</v>
      </c>
      <c r="F2" s="36" t="s">
        <v>102</v>
      </c>
      <c r="G2" s="52" t="s">
        <v>103</v>
      </c>
      <c r="H2" s="54" t="s">
        <v>96</v>
      </c>
      <c r="I2" s="67" t="s">
        <v>94</v>
      </c>
    </row>
    <row r="3" spans="1:9" ht="16.5" customHeight="1" thickBot="1" x14ac:dyDescent="0.3">
      <c r="A3" s="19">
        <f>A4+A14+A28+A48+A68+A83+A115+A125</f>
        <v>115</v>
      </c>
      <c r="B3" s="24" t="s">
        <v>97</v>
      </c>
      <c r="C3" s="31">
        <f>C4+C5+C15+C29+C49+C69+C84+C116</f>
        <v>5</v>
      </c>
      <c r="D3" s="31">
        <f>D4+D5+D15+D29+D49+D69+D84+D116</f>
        <v>75</v>
      </c>
      <c r="E3" s="31">
        <f>E4+E5+E15+E29+E49+E69+E84+E116</f>
        <v>5</v>
      </c>
      <c r="F3" s="31">
        <f>F4+F5+F15+F29+F49+F69+F84+F116</f>
        <v>84</v>
      </c>
      <c r="G3" s="31">
        <f>G4+G5+G15+G29+G49+G69+G84+G116</f>
        <v>5</v>
      </c>
      <c r="H3" s="31">
        <f>H4+H5+H15+H29+H49+H69+H84+H116</f>
        <v>174</v>
      </c>
      <c r="I3" s="20">
        <f>I4+I5+I15+I29+I49+I69+I84+I116</f>
        <v>0</v>
      </c>
    </row>
    <row r="4" spans="1:9" ht="15" customHeight="1" thickBot="1" x14ac:dyDescent="0.3">
      <c r="A4" s="18">
        <v>1</v>
      </c>
      <c r="B4" s="105" t="s">
        <v>29</v>
      </c>
      <c r="C4" s="106"/>
      <c r="D4" s="107">
        <v>2</v>
      </c>
      <c r="E4" s="108"/>
      <c r="F4" s="109">
        <v>1</v>
      </c>
      <c r="G4" s="27">
        <v>1</v>
      </c>
      <c r="H4" s="25">
        <f>SUM(C4:G4)</f>
        <v>4</v>
      </c>
      <c r="I4" s="43"/>
    </row>
    <row r="5" spans="1:9" ht="15.75" thickBot="1" x14ac:dyDescent="0.3">
      <c r="A5" s="14" t="s">
        <v>0</v>
      </c>
      <c r="B5" s="99"/>
      <c r="C5" s="110">
        <f>SUM(C6:C14)</f>
        <v>0</v>
      </c>
      <c r="D5" s="111">
        <f t="shared" ref="D5:G5" si="0">SUM(D6:D14)</f>
        <v>8</v>
      </c>
      <c r="E5" s="112">
        <f t="shared" si="0"/>
        <v>0</v>
      </c>
      <c r="F5" s="113">
        <f t="shared" si="0"/>
        <v>11</v>
      </c>
      <c r="G5" s="49">
        <f t="shared" si="0"/>
        <v>1</v>
      </c>
      <c r="H5" s="11">
        <f t="shared" ref="H5" si="1">SUM(H6:H14)</f>
        <v>20</v>
      </c>
      <c r="I5" s="50">
        <f>SUM(I6:I14)</f>
        <v>0</v>
      </c>
    </row>
    <row r="6" spans="1:9" x14ac:dyDescent="0.25">
      <c r="A6" s="9">
        <v>1</v>
      </c>
      <c r="B6" s="73" t="s">
        <v>93</v>
      </c>
      <c r="C6" s="114"/>
      <c r="D6" s="115"/>
      <c r="E6" s="116"/>
      <c r="F6" s="103"/>
      <c r="G6" s="28"/>
      <c r="H6" s="22">
        <f>SUM(C6:G6)</f>
        <v>0</v>
      </c>
      <c r="I6" s="43"/>
    </row>
    <row r="7" spans="1:9" x14ac:dyDescent="0.25">
      <c r="A7" s="9">
        <v>2</v>
      </c>
      <c r="B7" s="72" t="s">
        <v>9</v>
      </c>
      <c r="C7" s="114"/>
      <c r="D7" s="115">
        <v>1</v>
      </c>
      <c r="E7" s="116"/>
      <c r="F7" s="103"/>
      <c r="G7" s="28"/>
      <c r="H7" s="23">
        <f>SUM(C7:G7)</f>
        <v>1</v>
      </c>
      <c r="I7" s="43"/>
    </row>
    <row r="8" spans="1:9" x14ac:dyDescent="0.25">
      <c r="A8" s="9">
        <v>3</v>
      </c>
      <c r="B8" s="72" t="s">
        <v>10</v>
      </c>
      <c r="C8" s="114"/>
      <c r="D8" s="115">
        <v>1</v>
      </c>
      <c r="E8" s="116"/>
      <c r="F8" s="103">
        <v>1</v>
      </c>
      <c r="G8" s="28">
        <v>1</v>
      </c>
      <c r="H8" s="23">
        <f t="shared" ref="H8:H14" si="2">SUM(C8:G8)</f>
        <v>3</v>
      </c>
      <c r="I8" s="43"/>
    </row>
    <row r="9" spans="1:9" x14ac:dyDescent="0.25">
      <c r="A9" s="9">
        <v>4</v>
      </c>
      <c r="B9" s="71" t="s">
        <v>329</v>
      </c>
      <c r="C9" s="114"/>
      <c r="D9" s="115">
        <v>2</v>
      </c>
      <c r="E9" s="116"/>
      <c r="F9" s="103">
        <v>3</v>
      </c>
      <c r="G9" s="28"/>
      <c r="H9" s="23">
        <f t="shared" si="2"/>
        <v>5</v>
      </c>
      <c r="I9" s="43"/>
    </row>
    <row r="10" spans="1:9" x14ac:dyDescent="0.25">
      <c r="A10" s="9">
        <v>5</v>
      </c>
      <c r="B10" s="72" t="s">
        <v>8</v>
      </c>
      <c r="C10" s="114"/>
      <c r="D10" s="115"/>
      <c r="E10" s="116"/>
      <c r="F10" s="103">
        <v>1</v>
      </c>
      <c r="G10" s="28"/>
      <c r="H10" s="23">
        <f t="shared" si="2"/>
        <v>1</v>
      </c>
      <c r="I10" s="43"/>
    </row>
    <row r="11" spans="1:9" x14ac:dyDescent="0.25">
      <c r="A11" s="9">
        <v>6</v>
      </c>
      <c r="B11" s="72" t="s">
        <v>1</v>
      </c>
      <c r="C11" s="114"/>
      <c r="D11" s="115">
        <v>1</v>
      </c>
      <c r="E11" s="116"/>
      <c r="F11" s="103">
        <v>2</v>
      </c>
      <c r="G11" s="28"/>
      <c r="H11" s="23">
        <f t="shared" si="2"/>
        <v>3</v>
      </c>
      <c r="I11" s="43"/>
    </row>
    <row r="12" spans="1:9" x14ac:dyDescent="0.25">
      <c r="A12" s="9">
        <v>7</v>
      </c>
      <c r="B12" s="72" t="s">
        <v>6</v>
      </c>
      <c r="C12" s="114"/>
      <c r="D12" s="115">
        <v>1</v>
      </c>
      <c r="E12" s="116"/>
      <c r="F12" s="103">
        <v>1</v>
      </c>
      <c r="G12" s="28"/>
      <c r="H12" s="23">
        <f t="shared" si="2"/>
        <v>2</v>
      </c>
      <c r="I12" s="43"/>
    </row>
    <row r="13" spans="1:9" x14ac:dyDescent="0.25">
      <c r="A13" s="9">
        <v>8</v>
      </c>
      <c r="B13" s="72" t="s">
        <v>328</v>
      </c>
      <c r="C13" s="114"/>
      <c r="D13" s="115">
        <v>2</v>
      </c>
      <c r="E13" s="116"/>
      <c r="F13" s="103">
        <v>2</v>
      </c>
      <c r="G13" s="28"/>
      <c r="H13" s="23">
        <f t="shared" si="2"/>
        <v>4</v>
      </c>
      <c r="I13" s="43"/>
    </row>
    <row r="14" spans="1:9" ht="15.75" thickBot="1" x14ac:dyDescent="0.3">
      <c r="A14" s="9">
        <v>9</v>
      </c>
      <c r="B14" s="72" t="s">
        <v>7</v>
      </c>
      <c r="C14" s="114"/>
      <c r="D14" s="115"/>
      <c r="E14" s="116"/>
      <c r="F14" s="117">
        <v>1</v>
      </c>
      <c r="G14" s="29"/>
      <c r="H14" s="23">
        <f t="shared" si="2"/>
        <v>1</v>
      </c>
      <c r="I14" s="43"/>
    </row>
    <row r="15" spans="1:9" ht="15.75" thickBot="1" x14ac:dyDescent="0.3">
      <c r="A15" s="14" t="s">
        <v>11</v>
      </c>
      <c r="B15" s="99"/>
      <c r="C15" s="110">
        <f t="shared" ref="C15:I15" si="3">SUM(C16:C28)</f>
        <v>3</v>
      </c>
      <c r="D15" s="111">
        <f t="shared" si="3"/>
        <v>17</v>
      </c>
      <c r="E15" s="112">
        <f t="shared" si="3"/>
        <v>0</v>
      </c>
      <c r="F15" s="113">
        <f t="shared" si="3"/>
        <v>5</v>
      </c>
      <c r="G15" s="49">
        <f t="shared" si="3"/>
        <v>0</v>
      </c>
      <c r="H15" s="11">
        <f t="shared" si="3"/>
        <v>25</v>
      </c>
      <c r="I15" s="50">
        <f t="shared" si="3"/>
        <v>0</v>
      </c>
    </row>
    <row r="16" spans="1:9" x14ac:dyDescent="0.25">
      <c r="A16" s="2">
        <v>1</v>
      </c>
      <c r="B16" s="71" t="s">
        <v>28</v>
      </c>
      <c r="C16" s="114"/>
      <c r="D16" s="115">
        <v>1</v>
      </c>
      <c r="E16" s="116"/>
      <c r="F16" s="103">
        <v>1</v>
      </c>
      <c r="G16" s="28"/>
      <c r="H16" s="22">
        <f>SUM(C16:G16)</f>
        <v>2</v>
      </c>
      <c r="I16" s="43"/>
    </row>
    <row r="17" spans="1:9" x14ac:dyDescent="0.25">
      <c r="A17" s="2">
        <v>2</v>
      </c>
      <c r="B17" s="72" t="s">
        <v>30</v>
      </c>
      <c r="C17" s="114"/>
      <c r="D17" s="115">
        <v>1</v>
      </c>
      <c r="E17" s="116"/>
      <c r="F17" s="103"/>
      <c r="G17" s="28"/>
      <c r="H17" s="23">
        <f>SUM(C17:G17)</f>
        <v>1</v>
      </c>
      <c r="I17" s="43"/>
    </row>
    <row r="18" spans="1:9" x14ac:dyDescent="0.25">
      <c r="A18" s="2">
        <v>3</v>
      </c>
      <c r="B18" s="72" t="s">
        <v>27</v>
      </c>
      <c r="C18" s="114"/>
      <c r="D18" s="115">
        <v>1</v>
      </c>
      <c r="E18" s="116"/>
      <c r="F18" s="103"/>
      <c r="G18" s="28"/>
      <c r="H18" s="23">
        <f t="shared" ref="H18:H28" si="4">SUM(C18:G18)</f>
        <v>1</v>
      </c>
      <c r="I18" s="43"/>
    </row>
    <row r="19" spans="1:9" x14ac:dyDescent="0.25">
      <c r="A19" s="2">
        <v>4</v>
      </c>
      <c r="B19" s="72" t="s">
        <v>31</v>
      </c>
      <c r="C19" s="114">
        <v>1</v>
      </c>
      <c r="D19" s="115">
        <v>1</v>
      </c>
      <c r="E19" s="116"/>
      <c r="F19" s="103"/>
      <c r="G19" s="28"/>
      <c r="H19" s="23">
        <f t="shared" si="4"/>
        <v>2</v>
      </c>
      <c r="I19" s="43"/>
    </row>
    <row r="20" spans="1:9" x14ac:dyDescent="0.25">
      <c r="A20" s="2">
        <v>5</v>
      </c>
      <c r="B20" s="72" t="s">
        <v>330</v>
      </c>
      <c r="C20" s="114"/>
      <c r="D20" s="115">
        <v>2</v>
      </c>
      <c r="E20" s="116"/>
      <c r="F20" s="103">
        <v>1</v>
      </c>
      <c r="G20" s="28"/>
      <c r="H20" s="23">
        <f t="shared" si="4"/>
        <v>3</v>
      </c>
      <c r="I20" s="43"/>
    </row>
    <row r="21" spans="1:9" x14ac:dyDescent="0.25">
      <c r="A21" s="2">
        <v>6</v>
      </c>
      <c r="B21" s="72" t="s">
        <v>20</v>
      </c>
      <c r="C21" s="114"/>
      <c r="D21" s="115">
        <v>2</v>
      </c>
      <c r="E21" s="116"/>
      <c r="F21" s="103">
        <v>1</v>
      </c>
      <c r="G21" s="28"/>
      <c r="H21" s="23">
        <f t="shared" si="4"/>
        <v>3</v>
      </c>
      <c r="I21" s="43"/>
    </row>
    <row r="22" spans="1:9" x14ac:dyDescent="0.25">
      <c r="A22" s="2">
        <v>7</v>
      </c>
      <c r="B22" s="72" t="s">
        <v>21</v>
      </c>
      <c r="C22" s="114"/>
      <c r="D22" s="115">
        <v>1</v>
      </c>
      <c r="E22" s="116"/>
      <c r="F22" s="103"/>
      <c r="G22" s="28"/>
      <c r="H22" s="23">
        <f t="shared" si="4"/>
        <v>1</v>
      </c>
      <c r="I22" s="43"/>
    </row>
    <row r="23" spans="1:9" x14ac:dyDescent="0.25">
      <c r="A23" s="2">
        <v>8</v>
      </c>
      <c r="B23" s="72" t="s">
        <v>22</v>
      </c>
      <c r="C23" s="114"/>
      <c r="D23" s="115">
        <v>1</v>
      </c>
      <c r="E23" s="116"/>
      <c r="F23" s="103"/>
      <c r="G23" s="28"/>
      <c r="H23" s="23">
        <f t="shared" si="4"/>
        <v>1</v>
      </c>
      <c r="I23" s="43"/>
    </row>
    <row r="24" spans="1:9" x14ac:dyDescent="0.25">
      <c r="A24" s="2">
        <v>9</v>
      </c>
      <c r="B24" s="72" t="s">
        <v>23</v>
      </c>
      <c r="C24" s="114">
        <v>1</v>
      </c>
      <c r="D24" s="115">
        <v>2</v>
      </c>
      <c r="E24" s="116"/>
      <c r="F24" s="103">
        <v>1</v>
      </c>
      <c r="G24" s="28"/>
      <c r="H24" s="23">
        <f t="shared" si="4"/>
        <v>4</v>
      </c>
      <c r="I24" s="43"/>
    </row>
    <row r="25" spans="1:9" x14ac:dyDescent="0.25">
      <c r="A25" s="2">
        <v>10</v>
      </c>
      <c r="B25" s="72" t="s">
        <v>24</v>
      </c>
      <c r="C25" s="114"/>
      <c r="D25" s="115">
        <v>1</v>
      </c>
      <c r="E25" s="116"/>
      <c r="F25" s="103">
        <v>1</v>
      </c>
      <c r="G25" s="28"/>
      <c r="H25" s="23">
        <f t="shared" si="4"/>
        <v>2</v>
      </c>
      <c r="I25" s="43"/>
    </row>
    <row r="26" spans="1:9" x14ac:dyDescent="0.25">
      <c r="A26" s="2">
        <v>11</v>
      </c>
      <c r="B26" s="72" t="s">
        <v>25</v>
      </c>
      <c r="C26" s="114">
        <v>1</v>
      </c>
      <c r="D26" s="115">
        <v>1</v>
      </c>
      <c r="E26" s="116"/>
      <c r="F26" s="103"/>
      <c r="G26" s="28"/>
      <c r="H26" s="23">
        <f t="shared" si="4"/>
        <v>2</v>
      </c>
      <c r="I26" s="43"/>
    </row>
    <row r="27" spans="1:9" x14ac:dyDescent="0.25">
      <c r="A27" s="2">
        <v>12</v>
      </c>
      <c r="B27" s="72" t="s">
        <v>14</v>
      </c>
      <c r="C27" s="114"/>
      <c r="D27" s="115">
        <v>2</v>
      </c>
      <c r="E27" s="116"/>
      <c r="F27" s="103"/>
      <c r="G27" s="28"/>
      <c r="H27" s="23">
        <f t="shared" si="4"/>
        <v>2</v>
      </c>
      <c r="I27" s="43"/>
    </row>
    <row r="28" spans="1:9" ht="15.75" thickBot="1" x14ac:dyDescent="0.3">
      <c r="A28" s="2">
        <v>13</v>
      </c>
      <c r="B28" s="73" t="s">
        <v>26</v>
      </c>
      <c r="C28" s="114"/>
      <c r="D28" s="115">
        <v>1</v>
      </c>
      <c r="E28" s="116"/>
      <c r="F28" s="117"/>
      <c r="G28" s="29"/>
      <c r="H28" s="23">
        <f t="shared" si="4"/>
        <v>1</v>
      </c>
      <c r="I28" s="43"/>
    </row>
    <row r="29" spans="1:9" ht="15.75" thickBot="1" x14ac:dyDescent="0.3">
      <c r="A29" s="14" t="s">
        <v>32</v>
      </c>
      <c r="B29" s="99"/>
      <c r="C29" s="110">
        <f>SUM(C30:C48)</f>
        <v>0</v>
      </c>
      <c r="D29" s="111">
        <f t="shared" ref="D29:H29" si="5">SUM(D30:D48)</f>
        <v>22</v>
      </c>
      <c r="E29" s="112">
        <f t="shared" si="5"/>
        <v>1</v>
      </c>
      <c r="F29" s="113">
        <f t="shared" si="5"/>
        <v>8</v>
      </c>
      <c r="G29" s="49">
        <f t="shared" si="5"/>
        <v>0</v>
      </c>
      <c r="H29" s="11">
        <f t="shared" si="5"/>
        <v>31</v>
      </c>
      <c r="I29" s="50">
        <f>SUM(I30:I48)</f>
        <v>0</v>
      </c>
    </row>
    <row r="30" spans="1:9" x14ac:dyDescent="0.25">
      <c r="A30" s="3">
        <v>1</v>
      </c>
      <c r="B30" s="72" t="s">
        <v>44</v>
      </c>
      <c r="C30" s="114"/>
      <c r="D30" s="115">
        <v>1</v>
      </c>
      <c r="E30" s="116"/>
      <c r="F30" s="103"/>
      <c r="G30" s="28"/>
      <c r="H30" s="22">
        <f>SUM(C30:G30)</f>
        <v>1</v>
      </c>
      <c r="I30" s="43"/>
    </row>
    <row r="31" spans="1:9" x14ac:dyDescent="0.25">
      <c r="A31" s="3">
        <v>2</v>
      </c>
      <c r="B31" s="72" t="s">
        <v>332</v>
      </c>
      <c r="C31" s="114"/>
      <c r="D31" s="115">
        <v>1</v>
      </c>
      <c r="E31" s="116"/>
      <c r="F31" s="103">
        <v>2</v>
      </c>
      <c r="G31" s="28"/>
      <c r="H31" s="23">
        <f>SUM(C31:G31)</f>
        <v>3</v>
      </c>
      <c r="I31" s="43"/>
    </row>
    <row r="32" spans="1:9" x14ac:dyDescent="0.25">
      <c r="A32" s="3">
        <v>3</v>
      </c>
      <c r="B32" s="72" t="s">
        <v>334</v>
      </c>
      <c r="C32" s="114"/>
      <c r="D32" s="115">
        <v>1</v>
      </c>
      <c r="E32" s="116">
        <v>1</v>
      </c>
      <c r="F32" s="103"/>
      <c r="G32" s="28"/>
      <c r="H32" s="23">
        <f t="shared" ref="H32:H48" si="6">SUM(C32:G32)</f>
        <v>2</v>
      </c>
      <c r="I32" s="43"/>
    </row>
    <row r="33" spans="1:9" x14ac:dyDescent="0.25">
      <c r="A33" s="3">
        <v>4</v>
      </c>
      <c r="B33" s="71" t="s">
        <v>335</v>
      </c>
      <c r="C33" s="114"/>
      <c r="D33" s="115">
        <v>1</v>
      </c>
      <c r="E33" s="116"/>
      <c r="F33" s="103"/>
      <c r="G33" s="28"/>
      <c r="H33" s="23">
        <f t="shared" si="6"/>
        <v>1</v>
      </c>
      <c r="I33" s="43"/>
    </row>
    <row r="34" spans="1:9" x14ac:dyDescent="0.25">
      <c r="A34" s="3">
        <v>5</v>
      </c>
      <c r="B34" s="72" t="s">
        <v>333</v>
      </c>
      <c r="C34" s="114"/>
      <c r="D34" s="115">
        <v>1</v>
      </c>
      <c r="E34" s="116"/>
      <c r="F34" s="103"/>
      <c r="G34" s="28"/>
      <c r="H34" s="23">
        <f t="shared" si="6"/>
        <v>1</v>
      </c>
      <c r="I34" s="43"/>
    </row>
    <row r="35" spans="1:9" x14ac:dyDescent="0.25">
      <c r="A35" s="3">
        <v>6</v>
      </c>
      <c r="B35" s="72" t="s">
        <v>2</v>
      </c>
      <c r="C35" s="114"/>
      <c r="D35" s="115">
        <v>2</v>
      </c>
      <c r="E35" s="116"/>
      <c r="F35" s="103">
        <v>1</v>
      </c>
      <c r="G35" s="28"/>
      <c r="H35" s="23">
        <f t="shared" si="6"/>
        <v>3</v>
      </c>
      <c r="I35" s="43"/>
    </row>
    <row r="36" spans="1:9" x14ac:dyDescent="0.25">
      <c r="A36" s="3">
        <v>7</v>
      </c>
      <c r="B36" s="72" t="s">
        <v>3</v>
      </c>
      <c r="C36" s="114"/>
      <c r="D36" s="115">
        <v>1</v>
      </c>
      <c r="E36" s="116"/>
      <c r="F36" s="103"/>
      <c r="G36" s="28"/>
      <c r="H36" s="23">
        <f t="shared" si="6"/>
        <v>1</v>
      </c>
      <c r="I36" s="43"/>
    </row>
    <row r="37" spans="1:9" x14ac:dyDescent="0.25">
      <c r="A37" s="3">
        <v>8</v>
      </c>
      <c r="B37" s="72" t="s">
        <v>33</v>
      </c>
      <c r="C37" s="114"/>
      <c r="D37" s="115">
        <v>1</v>
      </c>
      <c r="E37" s="116"/>
      <c r="F37" s="103">
        <v>1</v>
      </c>
      <c r="G37" s="28"/>
      <c r="H37" s="23">
        <f t="shared" si="6"/>
        <v>2</v>
      </c>
      <c r="I37" s="43"/>
    </row>
    <row r="38" spans="1:9" x14ac:dyDescent="0.25">
      <c r="A38" s="3">
        <v>9</v>
      </c>
      <c r="B38" s="72" t="s">
        <v>34</v>
      </c>
      <c r="C38" s="114"/>
      <c r="D38" s="115">
        <v>1</v>
      </c>
      <c r="E38" s="116"/>
      <c r="F38" s="103"/>
      <c r="G38" s="28"/>
      <c r="H38" s="23">
        <f t="shared" si="6"/>
        <v>1</v>
      </c>
      <c r="I38" s="43"/>
    </row>
    <row r="39" spans="1:9" x14ac:dyDescent="0.25">
      <c r="A39" s="3">
        <v>10</v>
      </c>
      <c r="B39" s="72" t="s">
        <v>35</v>
      </c>
      <c r="C39" s="114"/>
      <c r="D39" s="115">
        <v>1</v>
      </c>
      <c r="E39" s="116"/>
      <c r="F39" s="103"/>
      <c r="G39" s="28"/>
      <c r="H39" s="23">
        <f t="shared" si="6"/>
        <v>1</v>
      </c>
      <c r="I39" s="43"/>
    </row>
    <row r="40" spans="1:9" x14ac:dyDescent="0.25">
      <c r="A40" s="3">
        <v>11</v>
      </c>
      <c r="B40" s="72" t="s">
        <v>36</v>
      </c>
      <c r="C40" s="114"/>
      <c r="D40" s="115">
        <v>2</v>
      </c>
      <c r="E40" s="116"/>
      <c r="F40" s="103"/>
      <c r="G40" s="28"/>
      <c r="H40" s="23">
        <f t="shared" si="6"/>
        <v>2</v>
      </c>
      <c r="I40" s="43"/>
    </row>
    <row r="41" spans="1:9" x14ac:dyDescent="0.25">
      <c r="A41" s="3">
        <v>12</v>
      </c>
      <c r="B41" s="72" t="s">
        <v>38</v>
      </c>
      <c r="C41" s="114"/>
      <c r="D41" s="115">
        <v>1</v>
      </c>
      <c r="E41" s="116"/>
      <c r="F41" s="103">
        <v>1</v>
      </c>
      <c r="G41" s="28"/>
      <c r="H41" s="23">
        <f t="shared" si="6"/>
        <v>2</v>
      </c>
      <c r="I41" s="43"/>
    </row>
    <row r="42" spans="1:9" x14ac:dyDescent="0.25">
      <c r="A42" s="3">
        <v>13</v>
      </c>
      <c r="B42" s="72" t="s">
        <v>41</v>
      </c>
      <c r="C42" s="114"/>
      <c r="D42" s="115">
        <v>2</v>
      </c>
      <c r="E42" s="116"/>
      <c r="F42" s="103"/>
      <c r="G42" s="28"/>
      <c r="H42" s="23">
        <f t="shared" si="6"/>
        <v>2</v>
      </c>
      <c r="I42" s="43"/>
    </row>
    <row r="43" spans="1:9" x14ac:dyDescent="0.25">
      <c r="A43" s="3">
        <v>14</v>
      </c>
      <c r="B43" s="72" t="s">
        <v>42</v>
      </c>
      <c r="C43" s="114"/>
      <c r="D43" s="115">
        <v>1</v>
      </c>
      <c r="E43" s="116"/>
      <c r="F43" s="103">
        <v>2</v>
      </c>
      <c r="G43" s="28"/>
      <c r="H43" s="23">
        <f t="shared" si="6"/>
        <v>3</v>
      </c>
      <c r="I43" s="43"/>
    </row>
    <row r="44" spans="1:9" x14ac:dyDescent="0.25">
      <c r="A44" s="3">
        <v>15</v>
      </c>
      <c r="B44" s="72" t="s">
        <v>43</v>
      </c>
      <c r="C44" s="114"/>
      <c r="D44" s="115">
        <v>1</v>
      </c>
      <c r="E44" s="116"/>
      <c r="F44" s="103"/>
      <c r="G44" s="28"/>
      <c r="H44" s="23">
        <f t="shared" si="6"/>
        <v>1</v>
      </c>
      <c r="I44" s="43"/>
    </row>
    <row r="45" spans="1:9" x14ac:dyDescent="0.25">
      <c r="A45" s="3">
        <v>16</v>
      </c>
      <c r="B45" s="72" t="s">
        <v>12</v>
      </c>
      <c r="C45" s="114"/>
      <c r="D45" s="115"/>
      <c r="E45" s="116"/>
      <c r="F45" s="103"/>
      <c r="G45" s="28"/>
      <c r="H45" s="23">
        <f t="shared" si="6"/>
        <v>0</v>
      </c>
      <c r="I45" s="43"/>
    </row>
    <row r="46" spans="1:9" x14ac:dyDescent="0.25">
      <c r="A46" s="3">
        <v>17</v>
      </c>
      <c r="B46" s="72" t="s">
        <v>13</v>
      </c>
      <c r="C46" s="114"/>
      <c r="D46" s="115">
        <v>1</v>
      </c>
      <c r="E46" s="116"/>
      <c r="F46" s="103"/>
      <c r="G46" s="28"/>
      <c r="H46" s="23">
        <f t="shared" si="6"/>
        <v>1</v>
      </c>
      <c r="I46" s="43"/>
    </row>
    <row r="47" spans="1:9" x14ac:dyDescent="0.25">
      <c r="A47" s="3">
        <v>18</v>
      </c>
      <c r="B47" s="72" t="s">
        <v>18</v>
      </c>
      <c r="C47" s="114"/>
      <c r="D47" s="115">
        <v>2</v>
      </c>
      <c r="E47" s="116"/>
      <c r="F47" s="103">
        <v>1</v>
      </c>
      <c r="G47" s="28"/>
      <c r="H47" s="23">
        <f t="shared" si="6"/>
        <v>3</v>
      </c>
      <c r="I47" s="43"/>
    </row>
    <row r="48" spans="1:9" ht="15.75" thickBot="1" x14ac:dyDescent="0.3">
      <c r="A48" s="3">
        <v>19</v>
      </c>
      <c r="B48" s="73" t="s">
        <v>331</v>
      </c>
      <c r="C48" s="114"/>
      <c r="D48" s="115">
        <v>1</v>
      </c>
      <c r="E48" s="116"/>
      <c r="F48" s="117"/>
      <c r="G48" s="29"/>
      <c r="H48" s="23">
        <f t="shared" si="6"/>
        <v>1</v>
      </c>
      <c r="I48" s="43"/>
    </row>
    <row r="49" spans="1:9" ht="15.75" thickBot="1" x14ac:dyDescent="0.3">
      <c r="A49" s="16" t="s">
        <v>45</v>
      </c>
      <c r="B49" s="99"/>
      <c r="C49" s="110">
        <f t="shared" ref="C49:I49" si="7">SUM(C50:C68)</f>
        <v>1</v>
      </c>
      <c r="D49" s="111">
        <f t="shared" si="7"/>
        <v>5</v>
      </c>
      <c r="E49" s="112">
        <f t="shared" si="7"/>
        <v>1</v>
      </c>
      <c r="F49" s="113">
        <f t="shared" si="7"/>
        <v>18</v>
      </c>
      <c r="G49" s="49">
        <f t="shared" si="7"/>
        <v>0</v>
      </c>
      <c r="H49" s="11">
        <f t="shared" si="7"/>
        <v>25</v>
      </c>
      <c r="I49" s="50">
        <f t="shared" si="7"/>
        <v>0</v>
      </c>
    </row>
    <row r="50" spans="1:9" x14ac:dyDescent="0.25">
      <c r="A50" s="4">
        <v>1</v>
      </c>
      <c r="B50" s="71" t="s">
        <v>57</v>
      </c>
      <c r="C50" s="114"/>
      <c r="D50" s="115">
        <v>1</v>
      </c>
      <c r="E50" s="116"/>
      <c r="F50" s="103"/>
      <c r="G50" s="28"/>
      <c r="H50" s="22">
        <f>SUM(C50:G50)</f>
        <v>1</v>
      </c>
      <c r="I50" s="43"/>
    </row>
    <row r="51" spans="1:9" x14ac:dyDescent="0.25">
      <c r="A51" s="4">
        <v>2</v>
      </c>
      <c r="B51" s="72" t="s">
        <v>62</v>
      </c>
      <c r="C51" s="114"/>
      <c r="D51" s="115">
        <v>1</v>
      </c>
      <c r="E51" s="116"/>
      <c r="F51" s="103"/>
      <c r="G51" s="28"/>
      <c r="H51" s="23">
        <f>SUM(C51:G51)</f>
        <v>1</v>
      </c>
      <c r="I51" s="43"/>
    </row>
    <row r="52" spans="1:9" x14ac:dyDescent="0.25">
      <c r="A52" s="4">
        <v>3</v>
      </c>
      <c r="B52" s="72" t="s">
        <v>60</v>
      </c>
      <c r="C52" s="114"/>
      <c r="D52" s="115"/>
      <c r="E52" s="116"/>
      <c r="F52" s="103">
        <v>2</v>
      </c>
      <c r="G52" s="28"/>
      <c r="H52" s="23">
        <f t="shared" ref="H52:H68" si="8">SUM(C52:G52)</f>
        <v>2</v>
      </c>
      <c r="I52" s="43"/>
    </row>
    <row r="53" spans="1:9" x14ac:dyDescent="0.25">
      <c r="A53" s="4">
        <v>4</v>
      </c>
      <c r="B53" s="72" t="s">
        <v>336</v>
      </c>
      <c r="C53" s="114"/>
      <c r="D53" s="115"/>
      <c r="E53" s="116"/>
      <c r="F53" s="103">
        <v>1</v>
      </c>
      <c r="G53" s="28"/>
      <c r="H53" s="23">
        <f t="shared" si="8"/>
        <v>1</v>
      </c>
      <c r="I53" s="43"/>
    </row>
    <row r="54" spans="1:9" x14ac:dyDescent="0.25">
      <c r="A54" s="4">
        <v>5</v>
      </c>
      <c r="B54" s="72" t="s">
        <v>63</v>
      </c>
      <c r="C54" s="114"/>
      <c r="D54" s="115"/>
      <c r="E54" s="116"/>
      <c r="F54" s="103"/>
      <c r="G54" s="28"/>
      <c r="H54" s="23">
        <f t="shared" si="8"/>
        <v>0</v>
      </c>
      <c r="I54" s="43"/>
    </row>
    <row r="55" spans="1:9" x14ac:dyDescent="0.25">
      <c r="A55" s="4">
        <v>6</v>
      </c>
      <c r="B55" s="72" t="s">
        <v>59</v>
      </c>
      <c r="C55" s="114"/>
      <c r="D55" s="115">
        <v>1</v>
      </c>
      <c r="E55" s="116">
        <v>1</v>
      </c>
      <c r="F55" s="103">
        <v>1</v>
      </c>
      <c r="G55" s="28"/>
      <c r="H55" s="23">
        <f t="shared" si="8"/>
        <v>3</v>
      </c>
      <c r="I55" s="43"/>
    </row>
    <row r="56" spans="1:9" x14ac:dyDescent="0.25">
      <c r="A56" s="4">
        <v>7</v>
      </c>
      <c r="B56" s="72" t="s">
        <v>64</v>
      </c>
      <c r="C56" s="114"/>
      <c r="D56" s="115"/>
      <c r="E56" s="116"/>
      <c r="F56" s="103">
        <v>2</v>
      </c>
      <c r="G56" s="28"/>
      <c r="H56" s="23">
        <f t="shared" si="8"/>
        <v>2</v>
      </c>
      <c r="I56" s="43"/>
    </row>
    <row r="57" spans="1:9" x14ac:dyDescent="0.25">
      <c r="A57" s="4">
        <v>8</v>
      </c>
      <c r="B57" s="72" t="s">
        <v>46</v>
      </c>
      <c r="C57" s="114"/>
      <c r="D57" s="115">
        <v>1</v>
      </c>
      <c r="E57" s="116"/>
      <c r="F57" s="103">
        <v>1</v>
      </c>
      <c r="G57" s="28"/>
      <c r="H57" s="23">
        <f t="shared" si="8"/>
        <v>2</v>
      </c>
      <c r="I57" s="43"/>
    </row>
    <row r="58" spans="1:9" x14ac:dyDescent="0.25">
      <c r="A58" s="4">
        <v>9</v>
      </c>
      <c r="B58" s="72" t="s">
        <v>47</v>
      </c>
      <c r="C58" s="114"/>
      <c r="D58" s="115"/>
      <c r="E58" s="116"/>
      <c r="F58" s="103"/>
      <c r="G58" s="28"/>
      <c r="H58" s="23">
        <f t="shared" si="8"/>
        <v>0</v>
      </c>
      <c r="I58" s="43"/>
    </row>
    <row r="59" spans="1:9" x14ac:dyDescent="0.25">
      <c r="A59" s="4">
        <v>10</v>
      </c>
      <c r="B59" s="72" t="s">
        <v>48</v>
      </c>
      <c r="C59" s="114"/>
      <c r="D59" s="115"/>
      <c r="E59" s="116"/>
      <c r="F59" s="103"/>
      <c r="G59" s="28"/>
      <c r="H59" s="23">
        <f t="shared" si="8"/>
        <v>0</v>
      </c>
      <c r="I59" s="43"/>
    </row>
    <row r="60" spans="1:9" x14ac:dyDescent="0.25">
      <c r="A60" s="4">
        <v>11</v>
      </c>
      <c r="B60" s="72" t="s">
        <v>49</v>
      </c>
      <c r="C60" s="114"/>
      <c r="D60" s="115">
        <v>1</v>
      </c>
      <c r="E60" s="116"/>
      <c r="F60" s="103">
        <v>2</v>
      </c>
      <c r="G60" s="28"/>
      <c r="H60" s="23">
        <f t="shared" si="8"/>
        <v>3</v>
      </c>
      <c r="I60" s="43"/>
    </row>
    <row r="61" spans="1:9" x14ac:dyDescent="0.25">
      <c r="A61" s="4">
        <v>12</v>
      </c>
      <c r="B61" s="72" t="s">
        <v>50</v>
      </c>
      <c r="C61" s="114"/>
      <c r="D61" s="115"/>
      <c r="E61" s="116"/>
      <c r="F61" s="103"/>
      <c r="G61" s="28"/>
      <c r="H61" s="23">
        <f t="shared" si="8"/>
        <v>0</v>
      </c>
      <c r="I61" s="43"/>
    </row>
    <row r="62" spans="1:9" x14ac:dyDescent="0.25">
      <c r="A62" s="4">
        <v>13</v>
      </c>
      <c r="B62" s="72" t="s">
        <v>51</v>
      </c>
      <c r="C62" s="114"/>
      <c r="D62" s="115"/>
      <c r="E62" s="116"/>
      <c r="F62" s="103">
        <v>1</v>
      </c>
      <c r="G62" s="28"/>
      <c r="H62" s="23">
        <f t="shared" si="8"/>
        <v>1</v>
      </c>
      <c r="I62" s="43"/>
    </row>
    <row r="63" spans="1:9" x14ac:dyDescent="0.25">
      <c r="A63" s="4">
        <v>14</v>
      </c>
      <c r="B63" s="72" t="s">
        <v>52</v>
      </c>
      <c r="C63" s="114"/>
      <c r="D63" s="115"/>
      <c r="E63" s="116"/>
      <c r="F63" s="103">
        <v>2</v>
      </c>
      <c r="G63" s="28"/>
      <c r="H63" s="23">
        <f t="shared" si="8"/>
        <v>2</v>
      </c>
      <c r="I63" s="43"/>
    </row>
    <row r="64" spans="1:9" x14ac:dyDescent="0.25">
      <c r="A64" s="4">
        <v>15</v>
      </c>
      <c r="B64" s="72" t="s">
        <v>53</v>
      </c>
      <c r="C64" s="114"/>
      <c r="D64" s="115"/>
      <c r="E64" s="116"/>
      <c r="F64" s="103">
        <v>1</v>
      </c>
      <c r="G64" s="28"/>
      <c r="H64" s="23">
        <f t="shared" si="8"/>
        <v>1</v>
      </c>
      <c r="I64" s="43"/>
    </row>
    <row r="65" spans="1:9" x14ac:dyDescent="0.25">
      <c r="A65" s="4">
        <v>16</v>
      </c>
      <c r="B65" s="72" t="s">
        <v>54</v>
      </c>
      <c r="C65" s="114"/>
      <c r="D65" s="115"/>
      <c r="E65" s="116"/>
      <c r="F65" s="103">
        <v>1</v>
      </c>
      <c r="G65" s="28"/>
      <c r="H65" s="23">
        <f t="shared" si="8"/>
        <v>1</v>
      </c>
      <c r="I65" s="43"/>
    </row>
    <row r="66" spans="1:9" x14ac:dyDescent="0.25">
      <c r="A66" s="4">
        <v>17</v>
      </c>
      <c r="B66" s="72" t="s">
        <v>19</v>
      </c>
      <c r="C66" s="114"/>
      <c r="D66" s="115"/>
      <c r="E66" s="116"/>
      <c r="F66" s="103">
        <v>3</v>
      </c>
      <c r="G66" s="28"/>
      <c r="H66" s="23">
        <f t="shared" si="8"/>
        <v>3</v>
      </c>
      <c r="I66" s="43"/>
    </row>
    <row r="67" spans="1:9" x14ac:dyDescent="0.25">
      <c r="A67" s="4">
        <v>18</v>
      </c>
      <c r="B67" s="72" t="s">
        <v>55</v>
      </c>
      <c r="C67" s="114"/>
      <c r="D67" s="115"/>
      <c r="E67" s="116"/>
      <c r="F67" s="103"/>
      <c r="G67" s="28"/>
      <c r="H67" s="23">
        <f t="shared" si="8"/>
        <v>0</v>
      </c>
      <c r="I67" s="43"/>
    </row>
    <row r="68" spans="1:9" ht="15.75" thickBot="1" x14ac:dyDescent="0.3">
      <c r="A68" s="4">
        <v>19</v>
      </c>
      <c r="B68" s="73" t="s">
        <v>56</v>
      </c>
      <c r="C68" s="114">
        <v>1</v>
      </c>
      <c r="D68" s="115"/>
      <c r="E68" s="116"/>
      <c r="F68" s="117">
        <v>1</v>
      </c>
      <c r="G68" s="29"/>
      <c r="H68" s="23">
        <f t="shared" si="8"/>
        <v>2</v>
      </c>
      <c r="I68" s="43"/>
    </row>
    <row r="69" spans="1:9" ht="15.75" thickBot="1" x14ac:dyDescent="0.3">
      <c r="A69" s="14" t="s">
        <v>65</v>
      </c>
      <c r="B69" s="99"/>
      <c r="C69" s="110">
        <f>SUM(C70:C83)</f>
        <v>1</v>
      </c>
      <c r="D69" s="111">
        <f>SUM(D70:D83)</f>
        <v>7</v>
      </c>
      <c r="E69" s="112">
        <f>SUM(E70:E83)</f>
        <v>3</v>
      </c>
      <c r="F69" s="113">
        <f>SUM(F70:F83)</f>
        <v>13</v>
      </c>
      <c r="G69" s="49">
        <f>SUM(G70:G83)</f>
        <v>1</v>
      </c>
      <c r="H69" s="11">
        <f>SUM(H70:H83)</f>
        <v>25</v>
      </c>
      <c r="I69" s="50">
        <f>SUM(I70:I83)</f>
        <v>0</v>
      </c>
    </row>
    <row r="70" spans="1:9" x14ac:dyDescent="0.25">
      <c r="A70" s="12">
        <v>1</v>
      </c>
      <c r="B70" s="72" t="s">
        <v>61</v>
      </c>
      <c r="C70" s="114">
        <v>1</v>
      </c>
      <c r="D70" s="115">
        <v>1</v>
      </c>
      <c r="E70" s="116"/>
      <c r="F70" s="103"/>
      <c r="G70" s="28">
        <v>1</v>
      </c>
      <c r="H70" s="22">
        <f>SUM(C70:G70)</f>
        <v>3</v>
      </c>
      <c r="I70" s="43"/>
    </row>
    <row r="71" spans="1:9" x14ac:dyDescent="0.25">
      <c r="A71" s="12">
        <v>2</v>
      </c>
      <c r="B71" s="72" t="s">
        <v>72</v>
      </c>
      <c r="C71" s="114"/>
      <c r="D71" s="115">
        <v>1</v>
      </c>
      <c r="E71" s="116">
        <v>2</v>
      </c>
      <c r="F71" s="103">
        <v>1</v>
      </c>
      <c r="G71" s="28"/>
      <c r="H71" s="23">
        <f>SUM(C71:G71)</f>
        <v>4</v>
      </c>
      <c r="I71" s="43"/>
    </row>
    <row r="72" spans="1:9" x14ac:dyDescent="0.25">
      <c r="A72" s="12">
        <v>3</v>
      </c>
      <c r="B72" s="71" t="s">
        <v>66</v>
      </c>
      <c r="C72" s="114"/>
      <c r="D72" s="115"/>
      <c r="E72" s="116"/>
      <c r="F72" s="103">
        <v>1</v>
      </c>
      <c r="G72" s="28"/>
      <c r="H72" s="23">
        <f t="shared" ref="H72:H83" si="9">SUM(C72:G72)</f>
        <v>1</v>
      </c>
      <c r="I72" s="43"/>
    </row>
    <row r="73" spans="1:9" x14ac:dyDescent="0.25">
      <c r="A73" s="12">
        <v>4</v>
      </c>
      <c r="B73" s="72" t="s">
        <v>4</v>
      </c>
      <c r="C73" s="114"/>
      <c r="D73" s="115"/>
      <c r="E73" s="116">
        <v>1</v>
      </c>
      <c r="F73" s="103">
        <v>1</v>
      </c>
      <c r="G73" s="28"/>
      <c r="H73" s="23">
        <f t="shared" si="9"/>
        <v>2</v>
      </c>
      <c r="I73" s="43"/>
    </row>
    <row r="74" spans="1:9" x14ac:dyDescent="0.25">
      <c r="A74" s="12">
        <v>5</v>
      </c>
      <c r="B74" s="72" t="s">
        <v>337</v>
      </c>
      <c r="C74" s="114"/>
      <c r="D74" s="115"/>
      <c r="E74" s="116"/>
      <c r="F74" s="103">
        <v>1</v>
      </c>
      <c r="G74" s="28"/>
      <c r="H74" s="23">
        <f t="shared" si="9"/>
        <v>1</v>
      </c>
      <c r="I74" s="43"/>
    </row>
    <row r="75" spans="1:9" x14ac:dyDescent="0.25">
      <c r="A75" s="12">
        <v>6</v>
      </c>
      <c r="B75" s="72" t="s">
        <v>68</v>
      </c>
      <c r="C75" s="114"/>
      <c r="D75" s="115">
        <v>2</v>
      </c>
      <c r="E75" s="116"/>
      <c r="F75" s="103">
        <v>1</v>
      </c>
      <c r="G75" s="28"/>
      <c r="H75" s="23">
        <f t="shared" si="9"/>
        <v>3</v>
      </c>
      <c r="I75" s="43"/>
    </row>
    <row r="76" spans="1:9" x14ac:dyDescent="0.25">
      <c r="A76" s="12">
        <v>7</v>
      </c>
      <c r="B76" s="72" t="s">
        <v>69</v>
      </c>
      <c r="C76" s="114"/>
      <c r="D76" s="115"/>
      <c r="E76" s="116"/>
      <c r="F76" s="103"/>
      <c r="G76" s="28"/>
      <c r="H76" s="23">
        <f t="shared" si="9"/>
        <v>0</v>
      </c>
      <c r="I76" s="43"/>
    </row>
    <row r="77" spans="1:9" x14ac:dyDescent="0.25">
      <c r="A77" s="12">
        <v>8</v>
      </c>
      <c r="B77" s="72" t="s">
        <v>70</v>
      </c>
      <c r="C77" s="114"/>
      <c r="D77" s="115"/>
      <c r="E77" s="116"/>
      <c r="F77" s="103"/>
      <c r="G77" s="28"/>
      <c r="H77" s="23">
        <f t="shared" si="9"/>
        <v>0</v>
      </c>
      <c r="I77" s="43"/>
    </row>
    <row r="78" spans="1:9" x14ac:dyDescent="0.25">
      <c r="A78" s="12">
        <v>9</v>
      </c>
      <c r="B78" s="72" t="s">
        <v>40</v>
      </c>
      <c r="C78" s="114"/>
      <c r="D78" s="115"/>
      <c r="E78" s="116"/>
      <c r="F78" s="103">
        <v>1</v>
      </c>
      <c r="G78" s="28"/>
      <c r="H78" s="23">
        <f t="shared" si="9"/>
        <v>1</v>
      </c>
      <c r="I78" s="43"/>
    </row>
    <row r="79" spans="1:9" x14ac:dyDescent="0.25">
      <c r="A79" s="12">
        <v>10</v>
      </c>
      <c r="B79" s="72" t="s">
        <v>338</v>
      </c>
      <c r="C79" s="114"/>
      <c r="D79" s="115">
        <v>1</v>
      </c>
      <c r="E79" s="116"/>
      <c r="F79" s="103">
        <v>1</v>
      </c>
      <c r="G79" s="28"/>
      <c r="H79" s="23">
        <f t="shared" si="9"/>
        <v>2</v>
      </c>
      <c r="I79" s="43"/>
    </row>
    <row r="80" spans="1:9" x14ac:dyDescent="0.25">
      <c r="A80" s="12">
        <v>11</v>
      </c>
      <c r="B80" s="72" t="s">
        <v>71</v>
      </c>
      <c r="C80" s="114"/>
      <c r="D80" s="115"/>
      <c r="E80" s="116"/>
      <c r="F80" s="103"/>
      <c r="G80" s="28"/>
      <c r="H80" s="23">
        <f t="shared" si="9"/>
        <v>0</v>
      </c>
      <c r="I80" s="43"/>
    </row>
    <row r="81" spans="1:9" x14ac:dyDescent="0.25">
      <c r="A81" s="12">
        <v>12</v>
      </c>
      <c r="B81" s="72" t="s">
        <v>16</v>
      </c>
      <c r="C81" s="114"/>
      <c r="D81" s="115"/>
      <c r="E81" s="116"/>
      <c r="F81" s="103"/>
      <c r="G81" s="28"/>
      <c r="H81" s="23">
        <f t="shared" si="9"/>
        <v>0</v>
      </c>
      <c r="I81" s="43"/>
    </row>
    <row r="82" spans="1:9" x14ac:dyDescent="0.25">
      <c r="A82" s="12">
        <v>13</v>
      </c>
      <c r="B82" s="72" t="s">
        <v>17</v>
      </c>
      <c r="C82" s="114"/>
      <c r="D82" s="115">
        <v>1</v>
      </c>
      <c r="E82" s="116"/>
      <c r="F82" s="103">
        <v>3</v>
      </c>
      <c r="G82" s="28"/>
      <c r="H82" s="23">
        <f t="shared" si="9"/>
        <v>4</v>
      </c>
      <c r="I82" s="43"/>
    </row>
    <row r="83" spans="1:9" ht="15.75" thickBot="1" x14ac:dyDescent="0.3">
      <c r="A83" s="12">
        <v>14</v>
      </c>
      <c r="B83" s="73" t="s">
        <v>339</v>
      </c>
      <c r="C83" s="114"/>
      <c r="D83" s="115">
        <v>1</v>
      </c>
      <c r="E83" s="116"/>
      <c r="F83" s="117">
        <v>3</v>
      </c>
      <c r="G83" s="29"/>
      <c r="H83" s="23">
        <f t="shared" si="9"/>
        <v>4</v>
      </c>
      <c r="I83" s="43"/>
    </row>
    <row r="84" spans="1:9" ht="15.75" thickBot="1" x14ac:dyDescent="0.3">
      <c r="A84" s="16" t="s">
        <v>73</v>
      </c>
      <c r="B84" s="99"/>
      <c r="C84" s="110">
        <f>SUM(C85:C115)</f>
        <v>0</v>
      </c>
      <c r="D84" s="110">
        <f t="shared" ref="D84:I84" si="10">SUM(D85:D115)</f>
        <v>8</v>
      </c>
      <c r="E84" s="110">
        <f t="shared" si="10"/>
        <v>0</v>
      </c>
      <c r="F84" s="110">
        <f t="shared" si="10"/>
        <v>20</v>
      </c>
      <c r="G84" s="33">
        <f t="shared" si="10"/>
        <v>2</v>
      </c>
      <c r="H84" s="33">
        <f t="shared" si="10"/>
        <v>30</v>
      </c>
      <c r="I84" s="11">
        <f t="shared" si="10"/>
        <v>0</v>
      </c>
    </row>
    <row r="85" spans="1:9" x14ac:dyDescent="0.25">
      <c r="A85" s="80">
        <v>1</v>
      </c>
      <c r="B85" s="100" t="s">
        <v>340</v>
      </c>
      <c r="C85" s="118"/>
      <c r="D85" s="115"/>
      <c r="E85" s="116"/>
      <c r="F85" s="103"/>
      <c r="G85" s="28"/>
      <c r="H85" s="22">
        <f>SUM(C85:G85)</f>
        <v>0</v>
      </c>
      <c r="I85" s="7"/>
    </row>
    <row r="86" spans="1:9" x14ac:dyDescent="0.25">
      <c r="A86" s="78">
        <v>2</v>
      </c>
      <c r="B86" s="101" t="s">
        <v>74</v>
      </c>
      <c r="C86" s="118"/>
      <c r="D86" s="115">
        <v>1</v>
      </c>
      <c r="E86" s="116"/>
      <c r="F86" s="103">
        <v>1</v>
      </c>
      <c r="G86" s="28"/>
      <c r="H86" s="23">
        <f>SUM(C86:G86)</f>
        <v>2</v>
      </c>
      <c r="I86" s="7"/>
    </row>
    <row r="87" spans="1:9" x14ac:dyDescent="0.25">
      <c r="A87" s="78">
        <v>3</v>
      </c>
      <c r="B87" s="101" t="s">
        <v>76</v>
      </c>
      <c r="C87" s="118"/>
      <c r="D87" s="115"/>
      <c r="E87" s="116"/>
      <c r="F87" s="103"/>
      <c r="G87" s="28"/>
      <c r="H87" s="23">
        <f t="shared" ref="H87:H115" si="11">SUM(C87:G87)</f>
        <v>0</v>
      </c>
      <c r="I87" s="7"/>
    </row>
    <row r="88" spans="1:9" x14ac:dyDescent="0.25">
      <c r="A88" s="78">
        <v>4</v>
      </c>
      <c r="B88" s="101" t="s">
        <v>341</v>
      </c>
      <c r="C88" s="118"/>
      <c r="D88" s="115"/>
      <c r="E88" s="116"/>
      <c r="F88" s="103"/>
      <c r="G88" s="28">
        <v>1</v>
      </c>
      <c r="H88" s="23">
        <f t="shared" si="11"/>
        <v>1</v>
      </c>
      <c r="I88" s="7"/>
    </row>
    <row r="89" spans="1:9" x14ac:dyDescent="0.25">
      <c r="A89" s="78">
        <v>5</v>
      </c>
      <c r="B89" s="101" t="s">
        <v>5</v>
      </c>
      <c r="C89" s="118"/>
      <c r="D89" s="115"/>
      <c r="E89" s="116"/>
      <c r="F89" s="103"/>
      <c r="G89" s="28"/>
      <c r="H89" s="23">
        <f t="shared" si="11"/>
        <v>0</v>
      </c>
      <c r="I89" s="7"/>
    </row>
    <row r="90" spans="1:9" x14ac:dyDescent="0.25">
      <c r="A90" s="78">
        <v>6</v>
      </c>
      <c r="B90" s="101" t="s">
        <v>342</v>
      </c>
      <c r="C90" s="118"/>
      <c r="D90" s="115"/>
      <c r="E90" s="116"/>
      <c r="F90" s="103">
        <v>1</v>
      </c>
      <c r="G90" s="28"/>
      <c r="H90" s="23">
        <f t="shared" si="11"/>
        <v>1</v>
      </c>
      <c r="I90" s="7"/>
    </row>
    <row r="91" spans="1:9" x14ac:dyDescent="0.25">
      <c r="A91" s="78">
        <v>7</v>
      </c>
      <c r="B91" s="101" t="s">
        <v>343</v>
      </c>
      <c r="C91" s="118"/>
      <c r="D91" s="115"/>
      <c r="E91" s="116"/>
      <c r="F91" s="103">
        <v>1</v>
      </c>
      <c r="G91" s="28"/>
      <c r="H91" s="23">
        <f t="shared" si="11"/>
        <v>1</v>
      </c>
      <c r="I91" s="7"/>
    </row>
    <row r="92" spans="1:9" x14ac:dyDescent="0.25">
      <c r="A92" s="78">
        <v>8</v>
      </c>
      <c r="B92" s="101" t="s">
        <v>39</v>
      </c>
      <c r="C92" s="118"/>
      <c r="D92" s="115"/>
      <c r="E92" s="116"/>
      <c r="F92" s="103"/>
      <c r="G92" s="28"/>
      <c r="H92" s="23">
        <f t="shared" si="11"/>
        <v>0</v>
      </c>
      <c r="I92" s="7"/>
    </row>
    <row r="93" spans="1:9" x14ac:dyDescent="0.25">
      <c r="A93" s="78">
        <v>9</v>
      </c>
      <c r="B93" s="101" t="s">
        <v>78</v>
      </c>
      <c r="C93" s="118"/>
      <c r="D93" s="115">
        <v>1</v>
      </c>
      <c r="E93" s="116"/>
      <c r="F93" s="103"/>
      <c r="G93" s="28"/>
      <c r="H93" s="23">
        <f t="shared" si="11"/>
        <v>1</v>
      </c>
      <c r="I93" s="7"/>
    </row>
    <row r="94" spans="1:9" x14ac:dyDescent="0.25">
      <c r="A94" s="78">
        <v>10</v>
      </c>
      <c r="B94" s="101" t="s">
        <v>79</v>
      </c>
      <c r="C94" s="118"/>
      <c r="D94" s="115"/>
      <c r="E94" s="116"/>
      <c r="F94" s="103"/>
      <c r="G94" s="28"/>
      <c r="H94" s="23">
        <f t="shared" si="11"/>
        <v>0</v>
      </c>
      <c r="I94" s="7"/>
    </row>
    <row r="95" spans="1:9" x14ac:dyDescent="0.25">
      <c r="A95" s="78">
        <v>11</v>
      </c>
      <c r="B95" s="101" t="s">
        <v>80</v>
      </c>
      <c r="C95" s="118"/>
      <c r="D95" s="115"/>
      <c r="E95" s="116"/>
      <c r="F95" s="103">
        <v>1</v>
      </c>
      <c r="G95" s="28"/>
      <c r="H95" s="23">
        <f t="shared" si="11"/>
        <v>1</v>
      </c>
      <c r="I95" s="7"/>
    </row>
    <row r="96" spans="1:9" x14ac:dyDescent="0.25">
      <c r="A96" s="78">
        <v>12</v>
      </c>
      <c r="B96" s="101" t="s">
        <v>81</v>
      </c>
      <c r="C96" s="118"/>
      <c r="D96" s="115">
        <v>1</v>
      </c>
      <c r="E96" s="116"/>
      <c r="F96" s="103"/>
      <c r="G96" s="28"/>
      <c r="H96" s="23">
        <f t="shared" si="11"/>
        <v>1</v>
      </c>
      <c r="I96" s="7"/>
    </row>
    <row r="97" spans="1:9" x14ac:dyDescent="0.25">
      <c r="A97" s="78">
        <v>13</v>
      </c>
      <c r="B97" s="101" t="s">
        <v>15</v>
      </c>
      <c r="C97" s="118"/>
      <c r="D97" s="115"/>
      <c r="E97" s="116"/>
      <c r="F97" s="103"/>
      <c r="G97" s="28"/>
      <c r="H97" s="23">
        <f t="shared" si="11"/>
        <v>0</v>
      </c>
      <c r="I97" s="7"/>
    </row>
    <row r="98" spans="1:9" x14ac:dyDescent="0.25">
      <c r="A98" s="78">
        <v>14</v>
      </c>
      <c r="B98" s="101" t="s">
        <v>82</v>
      </c>
      <c r="C98" s="118"/>
      <c r="D98" s="115"/>
      <c r="E98" s="116"/>
      <c r="F98" s="103">
        <v>2</v>
      </c>
      <c r="G98" s="28"/>
      <c r="H98" s="23">
        <f t="shared" si="11"/>
        <v>2</v>
      </c>
      <c r="I98" s="7"/>
    </row>
    <row r="99" spans="1:9" x14ac:dyDescent="0.25">
      <c r="A99" s="78">
        <v>15</v>
      </c>
      <c r="B99" s="101" t="s">
        <v>344</v>
      </c>
      <c r="C99" s="118"/>
      <c r="D99" s="115"/>
      <c r="E99" s="116"/>
      <c r="F99" s="103">
        <v>1</v>
      </c>
      <c r="G99" s="28"/>
      <c r="H99" s="23">
        <f t="shared" si="11"/>
        <v>1</v>
      </c>
      <c r="I99" s="7"/>
    </row>
    <row r="100" spans="1:9" x14ac:dyDescent="0.25">
      <c r="A100" s="78">
        <v>16</v>
      </c>
      <c r="B100" s="101" t="s">
        <v>345</v>
      </c>
      <c r="C100" s="118"/>
      <c r="D100" s="115"/>
      <c r="E100" s="116"/>
      <c r="F100" s="103" t="s">
        <v>359</v>
      </c>
      <c r="G100" s="28"/>
      <c r="H100" s="23">
        <f t="shared" si="11"/>
        <v>0</v>
      </c>
      <c r="I100" s="7"/>
    </row>
    <row r="101" spans="1:9" x14ac:dyDescent="0.25">
      <c r="A101" s="78">
        <v>17</v>
      </c>
      <c r="B101" s="101" t="s">
        <v>83</v>
      </c>
      <c r="C101" s="118"/>
      <c r="D101" s="115"/>
      <c r="E101" s="116"/>
      <c r="F101" s="103">
        <v>1</v>
      </c>
      <c r="G101" s="28"/>
      <c r="H101" s="23">
        <f t="shared" si="11"/>
        <v>1</v>
      </c>
      <c r="I101" s="7"/>
    </row>
    <row r="102" spans="1:9" x14ac:dyDescent="0.25">
      <c r="A102" s="78">
        <v>18</v>
      </c>
      <c r="B102" s="101" t="s">
        <v>84</v>
      </c>
      <c r="C102" s="118"/>
      <c r="D102" s="115"/>
      <c r="E102" s="116"/>
      <c r="F102" s="103">
        <v>1</v>
      </c>
      <c r="G102" s="28"/>
      <c r="H102" s="23">
        <f t="shared" si="11"/>
        <v>1</v>
      </c>
      <c r="I102" s="7"/>
    </row>
    <row r="103" spans="1:9" x14ac:dyDescent="0.25">
      <c r="A103" s="78">
        <v>19</v>
      </c>
      <c r="B103" s="101" t="s">
        <v>85</v>
      </c>
      <c r="C103" s="118"/>
      <c r="D103" s="115">
        <v>1</v>
      </c>
      <c r="E103" s="116"/>
      <c r="F103" s="103"/>
      <c r="G103" s="28"/>
      <c r="H103" s="23">
        <f t="shared" si="11"/>
        <v>1</v>
      </c>
      <c r="I103" s="7"/>
    </row>
    <row r="104" spans="1:9" x14ac:dyDescent="0.25">
      <c r="A104" s="78">
        <v>20</v>
      </c>
      <c r="B104" s="101" t="s">
        <v>346</v>
      </c>
      <c r="C104" s="118"/>
      <c r="D104" s="115">
        <v>1</v>
      </c>
      <c r="E104" s="116"/>
      <c r="F104" s="103">
        <v>1</v>
      </c>
      <c r="G104" s="28"/>
      <c r="H104" s="23">
        <f t="shared" si="11"/>
        <v>2</v>
      </c>
      <c r="I104" s="7"/>
    </row>
    <row r="105" spans="1:9" x14ac:dyDescent="0.25">
      <c r="A105" s="78">
        <v>21</v>
      </c>
      <c r="B105" s="101" t="s">
        <v>86</v>
      </c>
      <c r="C105" s="118"/>
      <c r="D105" s="115"/>
      <c r="E105" s="116"/>
      <c r="F105" s="103"/>
      <c r="G105" s="28"/>
      <c r="H105" s="23">
        <f t="shared" si="11"/>
        <v>0</v>
      </c>
      <c r="I105" s="7"/>
    </row>
    <row r="106" spans="1:9" x14ac:dyDescent="0.25">
      <c r="A106" s="78">
        <v>22</v>
      </c>
      <c r="B106" s="101" t="s">
        <v>87</v>
      </c>
      <c r="C106" s="118"/>
      <c r="D106" s="115"/>
      <c r="E106" s="116"/>
      <c r="F106" s="103"/>
      <c r="G106" s="28"/>
      <c r="H106" s="23">
        <f t="shared" si="11"/>
        <v>0</v>
      </c>
      <c r="I106" s="7"/>
    </row>
    <row r="107" spans="1:9" x14ac:dyDescent="0.25">
      <c r="A107" s="78">
        <v>23</v>
      </c>
      <c r="B107" s="101" t="s">
        <v>347</v>
      </c>
      <c r="C107" s="118"/>
      <c r="D107" s="115"/>
      <c r="E107" s="116"/>
      <c r="F107" s="103">
        <v>1</v>
      </c>
      <c r="G107" s="28"/>
      <c r="H107" s="23">
        <f t="shared" si="11"/>
        <v>1</v>
      </c>
      <c r="I107" s="7"/>
    </row>
    <row r="108" spans="1:9" x14ac:dyDescent="0.25">
      <c r="A108" s="78">
        <v>24</v>
      </c>
      <c r="B108" s="101" t="s">
        <v>348</v>
      </c>
      <c r="C108" s="118"/>
      <c r="D108" s="115"/>
      <c r="E108" s="116"/>
      <c r="F108" s="103"/>
      <c r="G108" s="28"/>
      <c r="H108" s="23">
        <f t="shared" si="11"/>
        <v>0</v>
      </c>
      <c r="I108" s="7"/>
    </row>
    <row r="109" spans="1:9" x14ac:dyDescent="0.25">
      <c r="A109" s="78">
        <v>25</v>
      </c>
      <c r="B109" s="101" t="s">
        <v>88</v>
      </c>
      <c r="C109" s="118"/>
      <c r="D109" s="115"/>
      <c r="E109" s="116"/>
      <c r="F109" s="103">
        <v>1</v>
      </c>
      <c r="G109" s="28"/>
      <c r="H109" s="23">
        <f t="shared" si="11"/>
        <v>1</v>
      </c>
      <c r="I109" s="7"/>
    </row>
    <row r="110" spans="1:9" x14ac:dyDescent="0.25">
      <c r="A110" s="78">
        <v>26</v>
      </c>
      <c r="B110" s="101" t="s">
        <v>349</v>
      </c>
      <c r="C110" s="118"/>
      <c r="D110" s="115"/>
      <c r="E110" s="116"/>
      <c r="F110" s="103">
        <v>2</v>
      </c>
      <c r="G110" s="28"/>
      <c r="H110" s="23">
        <f t="shared" si="11"/>
        <v>2</v>
      </c>
      <c r="I110" s="7"/>
    </row>
    <row r="111" spans="1:9" x14ac:dyDescent="0.25">
      <c r="A111" s="78">
        <v>27</v>
      </c>
      <c r="B111" s="101" t="s">
        <v>350</v>
      </c>
      <c r="C111" s="118"/>
      <c r="D111" s="115"/>
      <c r="E111" s="116"/>
      <c r="F111" s="103">
        <v>1</v>
      </c>
      <c r="G111" s="28"/>
      <c r="H111" s="23">
        <f t="shared" si="11"/>
        <v>1</v>
      </c>
      <c r="I111" s="7"/>
    </row>
    <row r="112" spans="1:9" x14ac:dyDescent="0.25">
      <c r="A112" s="78">
        <v>28</v>
      </c>
      <c r="B112" s="101" t="s">
        <v>89</v>
      </c>
      <c r="C112" s="118"/>
      <c r="D112" s="115">
        <v>2</v>
      </c>
      <c r="E112" s="116"/>
      <c r="F112" s="103">
        <v>2</v>
      </c>
      <c r="G112" s="28"/>
      <c r="H112" s="23">
        <f t="shared" si="11"/>
        <v>4</v>
      </c>
      <c r="I112" s="7"/>
    </row>
    <row r="113" spans="1:10" x14ac:dyDescent="0.25">
      <c r="A113" s="78">
        <v>29</v>
      </c>
      <c r="B113" s="102" t="s">
        <v>351</v>
      </c>
      <c r="C113" s="118"/>
      <c r="D113" s="115">
        <v>1</v>
      </c>
      <c r="E113" s="92"/>
      <c r="F113" s="92">
        <v>2</v>
      </c>
      <c r="G113" s="47"/>
      <c r="H113" s="23">
        <f t="shared" si="11"/>
        <v>3</v>
      </c>
      <c r="I113" s="26"/>
    </row>
    <row r="114" spans="1:10" x14ac:dyDescent="0.25">
      <c r="A114" s="78">
        <v>30</v>
      </c>
      <c r="B114" s="102" t="s">
        <v>320</v>
      </c>
      <c r="C114" s="119"/>
      <c r="D114" s="92"/>
      <c r="E114" s="92"/>
      <c r="F114" s="120"/>
      <c r="G114" s="51">
        <v>1</v>
      </c>
      <c r="H114" s="23">
        <f t="shared" si="11"/>
        <v>1</v>
      </c>
      <c r="I114" s="55"/>
    </row>
    <row r="115" spans="1:10" ht="15.75" thickBot="1" x14ac:dyDescent="0.3">
      <c r="A115" s="79">
        <v>31</v>
      </c>
      <c r="B115" s="102" t="s">
        <v>105</v>
      </c>
      <c r="C115" s="121"/>
      <c r="D115" s="120"/>
      <c r="E115" s="120"/>
      <c r="F115" s="120">
        <v>1</v>
      </c>
      <c r="G115" s="51"/>
      <c r="H115" s="23">
        <f t="shared" si="11"/>
        <v>1</v>
      </c>
      <c r="I115" s="55"/>
    </row>
    <row r="116" spans="1:10" ht="15.75" thickBot="1" x14ac:dyDescent="0.3">
      <c r="A116" s="14" t="s">
        <v>90</v>
      </c>
      <c r="B116" s="99"/>
      <c r="C116" s="110">
        <f t="shared" ref="C116:I116" si="12">SUM(C117:C125)</f>
        <v>0</v>
      </c>
      <c r="D116" s="110">
        <f t="shared" si="12"/>
        <v>6</v>
      </c>
      <c r="E116" s="110">
        <f t="shared" si="12"/>
        <v>0</v>
      </c>
      <c r="F116" s="110">
        <f t="shared" si="12"/>
        <v>8</v>
      </c>
      <c r="G116" s="33">
        <f t="shared" si="12"/>
        <v>0</v>
      </c>
      <c r="H116" s="33">
        <f t="shared" si="12"/>
        <v>14</v>
      </c>
      <c r="I116" s="11">
        <f t="shared" si="12"/>
        <v>0</v>
      </c>
    </row>
    <row r="117" spans="1:10" x14ac:dyDescent="0.25">
      <c r="A117" s="5">
        <v>1</v>
      </c>
      <c r="B117" s="71" t="s">
        <v>352</v>
      </c>
      <c r="C117" s="114"/>
      <c r="D117" s="115"/>
      <c r="E117" s="116"/>
      <c r="F117" s="103">
        <v>1</v>
      </c>
      <c r="G117" s="28"/>
      <c r="H117" s="22">
        <f>SUM(C117:G117)</f>
        <v>1</v>
      </c>
      <c r="I117" s="43"/>
    </row>
    <row r="118" spans="1:10" x14ac:dyDescent="0.25">
      <c r="A118" s="5">
        <v>2</v>
      </c>
      <c r="B118" s="72" t="s">
        <v>91</v>
      </c>
      <c r="C118" s="114"/>
      <c r="D118" s="115">
        <v>1</v>
      </c>
      <c r="E118" s="116"/>
      <c r="F118" s="103">
        <v>1</v>
      </c>
      <c r="G118" s="28"/>
      <c r="H118" s="23">
        <f t="shared" ref="H118:H125" si="13">SUM(C118:G118)</f>
        <v>2</v>
      </c>
      <c r="I118" s="43"/>
    </row>
    <row r="119" spans="1:10" x14ac:dyDescent="0.25">
      <c r="A119" s="5">
        <v>3</v>
      </c>
      <c r="B119" s="72" t="s">
        <v>58</v>
      </c>
      <c r="C119" s="114"/>
      <c r="D119" s="115"/>
      <c r="E119" s="116"/>
      <c r="F119" s="103">
        <v>1</v>
      </c>
      <c r="G119" s="28"/>
      <c r="H119" s="23">
        <f>SUM(C119:G119)</f>
        <v>1</v>
      </c>
      <c r="I119" s="43"/>
    </row>
    <row r="120" spans="1:10" x14ac:dyDescent="0.25">
      <c r="A120" s="5">
        <v>4</v>
      </c>
      <c r="B120" s="72" t="s">
        <v>75</v>
      </c>
      <c r="C120" s="114"/>
      <c r="D120" s="115">
        <v>1</v>
      </c>
      <c r="E120" s="116"/>
      <c r="F120" s="103"/>
      <c r="G120" s="28"/>
      <c r="H120" s="23">
        <f t="shared" si="13"/>
        <v>1</v>
      </c>
      <c r="I120" s="43"/>
    </row>
    <row r="121" spans="1:10" x14ac:dyDescent="0.25">
      <c r="A121" s="5">
        <v>5</v>
      </c>
      <c r="B121" s="72" t="s">
        <v>67</v>
      </c>
      <c r="C121" s="114"/>
      <c r="D121" s="115"/>
      <c r="E121" s="116"/>
      <c r="F121" s="103">
        <v>1</v>
      </c>
      <c r="G121" s="28"/>
      <c r="H121" s="23">
        <f t="shared" si="13"/>
        <v>1</v>
      </c>
      <c r="I121" s="43"/>
    </row>
    <row r="122" spans="1:10" x14ac:dyDescent="0.25">
      <c r="A122" s="5">
        <v>6</v>
      </c>
      <c r="B122" s="72" t="s">
        <v>77</v>
      </c>
      <c r="C122" s="114"/>
      <c r="D122" s="115">
        <v>1</v>
      </c>
      <c r="E122" s="116"/>
      <c r="F122" s="103"/>
      <c r="G122" s="28"/>
      <c r="H122" s="23">
        <f t="shared" si="13"/>
        <v>1</v>
      </c>
      <c r="I122" s="43"/>
    </row>
    <row r="123" spans="1:10" x14ac:dyDescent="0.25">
      <c r="A123" s="5">
        <v>7</v>
      </c>
      <c r="B123" s="72" t="s">
        <v>37</v>
      </c>
      <c r="C123" s="114"/>
      <c r="D123" s="115"/>
      <c r="E123" s="116"/>
      <c r="F123" s="103">
        <v>1</v>
      </c>
      <c r="G123" s="28"/>
      <c r="H123" s="23">
        <f t="shared" si="13"/>
        <v>1</v>
      </c>
      <c r="I123" s="43"/>
    </row>
    <row r="124" spans="1:10" x14ac:dyDescent="0.25">
      <c r="A124" s="5">
        <v>8</v>
      </c>
      <c r="B124" s="73" t="s">
        <v>104</v>
      </c>
      <c r="C124" s="114"/>
      <c r="D124" s="115">
        <v>1</v>
      </c>
      <c r="E124" s="116"/>
      <c r="F124" s="119"/>
      <c r="G124" s="30"/>
      <c r="H124" s="23">
        <f t="shared" si="13"/>
        <v>1</v>
      </c>
      <c r="I124" s="48"/>
    </row>
    <row r="125" spans="1:10" ht="15.75" thickBot="1" x14ac:dyDescent="0.3">
      <c r="A125" s="5">
        <v>9</v>
      </c>
      <c r="B125" s="73" t="s">
        <v>358</v>
      </c>
      <c r="C125" s="114"/>
      <c r="D125" s="115">
        <v>2</v>
      </c>
      <c r="E125" s="116"/>
      <c r="F125" s="117">
        <v>3</v>
      </c>
      <c r="G125" s="29"/>
      <c r="H125" s="22">
        <f t="shared" si="13"/>
        <v>5</v>
      </c>
      <c r="I125" s="53"/>
    </row>
    <row r="126" spans="1:10" ht="16.5" customHeight="1" thickBot="1" x14ac:dyDescent="0.3">
      <c r="A126" s="6">
        <f>A4+A14+A28+A48+A68+A83+A115+A125</f>
        <v>115</v>
      </c>
      <c r="B126" s="62"/>
      <c r="C126" s="110">
        <f>C4+SUM(C6:C14)+SUM(C16:C28)+SUM(C30:C48)+SUM(C50:C68)+SUM(C70:C83)+SUM(C85:C115)+SUM(C117:C125)</f>
        <v>5</v>
      </c>
      <c r="D126" s="110">
        <f>D4+SUM(D6:D14)+SUM(D16:D28)+SUM(D30:D48)+SUM(D50:D68)+SUM(D70:D83)+SUM(D85:D115)+SUM(D117:D125)</f>
        <v>75</v>
      </c>
      <c r="E126" s="110">
        <f>E4+SUM(E6:E14)+SUM(E16:E28)+SUM(E30:E48)+SUM(E50:E68)+SUM(E70:E83)+SUM(E85:E115)+SUM(E117:E125)</f>
        <v>5</v>
      </c>
      <c r="F126" s="110">
        <f>F4+SUM(F6:F14)+SUM(F16:F28)+SUM(F30:F48)+SUM(F50:F68)+SUM(F70:F83)+SUM(F85:F115)+SUM(F117:F125)</f>
        <v>84</v>
      </c>
      <c r="G126" s="33">
        <f>G4+SUM(G6:G14)+SUM(G16:G28)+SUM(G30:G48)+SUM(G50:G68)+SUM(G70:G83)+SUM(G85:G115)+SUM(G117:G125)</f>
        <v>5</v>
      </c>
      <c r="H126" s="33">
        <f>H4+SUM(H6:H14)+SUM(H16:H28)+SUM(H30:H48)+SUM(H50:H68)+SUM(H70:H83)+SUM(H85:H115)+SUM(H117:H125)</f>
        <v>174</v>
      </c>
      <c r="I126" s="11">
        <f>I4+SUM(I6:I14)+SUM(I16:I28)+SUM(I30:I48)+SUM(I50:I68)+SUM(I70:I83)+SUM(I85:I115)+SUM(I117:I125)</f>
        <v>0</v>
      </c>
      <c r="J126" s="13"/>
    </row>
    <row r="127" spans="1:10" x14ac:dyDescent="0.25">
      <c r="A127" s="1"/>
    </row>
    <row r="128" spans="1:10" x14ac:dyDescent="0.25">
      <c r="A128" s="1"/>
    </row>
    <row r="129" spans="1:1" x14ac:dyDescent="0.25">
      <c r="A129" s="1"/>
    </row>
  </sheetData>
  <mergeCells count="3">
    <mergeCell ref="A1:A2"/>
    <mergeCell ref="B1:B2"/>
    <mergeCell ref="C1:I1"/>
  </mergeCells>
  <conditionalFormatting sqref="I6:I14 I16:I28 I30:I48 I51:I68 I118:I125 C118:G125 H117:H125 C70:I83">
    <cfRule type="cellIs" dxfId="27" priority="14" operator="greaterThanOrEqual">
      <formula>1</formula>
    </cfRule>
  </conditionalFormatting>
  <conditionalFormatting sqref="I50">
    <cfRule type="cellIs" dxfId="26" priority="11" operator="greaterThanOrEqual">
      <formula>1</formula>
    </cfRule>
  </conditionalFormatting>
  <conditionalFormatting sqref="I85:I115">
    <cfRule type="cellIs" dxfId="25" priority="10" operator="greaterThanOrEqual">
      <formula>1</formula>
    </cfRule>
  </conditionalFormatting>
  <conditionalFormatting sqref="I117">
    <cfRule type="cellIs" dxfId="24" priority="9" operator="greaterThanOrEqual">
      <formula>1</formula>
    </cfRule>
  </conditionalFormatting>
  <conditionalFormatting sqref="I4">
    <cfRule type="cellIs" dxfId="23" priority="8" operator="greaterThanOrEqual">
      <formula>1</formula>
    </cfRule>
  </conditionalFormatting>
  <conditionalFormatting sqref="C6:G14 C16:G28 C30:G48 C51:G68">
    <cfRule type="cellIs" dxfId="22" priority="5" operator="greaterThanOrEqual">
      <formula>1</formula>
    </cfRule>
  </conditionalFormatting>
  <conditionalFormatting sqref="C50:G50">
    <cfRule type="cellIs" dxfId="21" priority="4" operator="greaterThanOrEqual">
      <formula>1</formula>
    </cfRule>
  </conditionalFormatting>
  <conditionalFormatting sqref="C85:G99 C101:G115 C100:E100 G100">
    <cfRule type="cellIs" dxfId="20" priority="3" operator="greaterThanOrEqual">
      <formula>1</formula>
    </cfRule>
  </conditionalFormatting>
  <conditionalFormatting sqref="C117:G117">
    <cfRule type="cellIs" dxfId="19" priority="2" operator="greaterThanOrEqual">
      <formula>1</formula>
    </cfRule>
  </conditionalFormatting>
  <conditionalFormatting sqref="C4:H4 H6:H14 H16:H28 H30:H48 H50:H68 H85:H115">
    <cfRule type="cellIs" dxfId="18" priority="1" operator="greaterThanOrEqual">
      <formula>1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opLeftCell="C1" zoomScale="90" zoomScaleNormal="90" workbookViewId="0">
      <selection activeCell="H2" sqref="H1:H1048576"/>
    </sheetView>
  </sheetViews>
  <sheetFormatPr defaultRowHeight="15" x14ac:dyDescent="0.25"/>
  <cols>
    <col min="1" max="1" width="4.140625" customWidth="1"/>
    <col min="2" max="2" width="67.85546875" customWidth="1"/>
    <col min="3" max="9" width="5.7109375" customWidth="1"/>
  </cols>
  <sheetData>
    <row r="1" spans="1:9" ht="15" customHeight="1" thickBot="1" x14ac:dyDescent="0.3">
      <c r="A1" s="184" t="s">
        <v>92</v>
      </c>
      <c r="B1" s="186" t="s">
        <v>95</v>
      </c>
      <c r="C1" s="188" t="s">
        <v>98</v>
      </c>
      <c r="D1" s="189"/>
      <c r="E1" s="189"/>
      <c r="F1" s="189"/>
      <c r="G1" s="189"/>
      <c r="H1" s="189"/>
      <c r="I1" s="190"/>
    </row>
    <row r="2" spans="1:9" ht="96" customHeight="1" thickBot="1" x14ac:dyDescent="0.3">
      <c r="A2" s="185"/>
      <c r="B2" s="187"/>
      <c r="C2" s="17" t="s">
        <v>101</v>
      </c>
      <c r="D2" s="17" t="s">
        <v>99</v>
      </c>
      <c r="E2" s="17" t="s">
        <v>100</v>
      </c>
      <c r="F2" s="17" t="s">
        <v>102</v>
      </c>
      <c r="G2" s="17" t="s">
        <v>103</v>
      </c>
      <c r="H2" s="17" t="s">
        <v>96</v>
      </c>
      <c r="I2" s="21" t="s">
        <v>94</v>
      </c>
    </row>
    <row r="3" spans="1:9" ht="16.5" customHeight="1" thickBot="1" x14ac:dyDescent="0.3">
      <c r="A3" s="19">
        <f>A17+A9+A14+A18+A20+A25+A29</f>
        <v>19</v>
      </c>
      <c r="B3" s="24" t="s">
        <v>97</v>
      </c>
      <c r="C3" s="20">
        <f t="shared" ref="C3:I3" si="0">C4+C7+C10+C15+C19+C21+C26</f>
        <v>0</v>
      </c>
      <c r="D3" s="20">
        <f t="shared" si="0"/>
        <v>3</v>
      </c>
      <c r="E3" s="20">
        <f t="shared" si="0"/>
        <v>0</v>
      </c>
      <c r="F3" s="20">
        <f t="shared" si="0"/>
        <v>2</v>
      </c>
      <c r="G3" s="20">
        <f t="shared" si="0"/>
        <v>0</v>
      </c>
      <c r="H3" s="20">
        <v>3</v>
      </c>
      <c r="I3" s="20">
        <f t="shared" si="0"/>
        <v>0</v>
      </c>
    </row>
    <row r="4" spans="1:9" ht="15.75" thickBot="1" x14ac:dyDescent="0.3">
      <c r="A4" s="14" t="s">
        <v>0</v>
      </c>
      <c r="B4" s="15"/>
      <c r="C4" s="66">
        <f>SUM(C5:C17)</f>
        <v>0</v>
      </c>
      <c r="D4" s="66">
        <f>SUM(D5:D17)</f>
        <v>2</v>
      </c>
      <c r="E4" s="66">
        <f>SUM(E5:E17)</f>
        <v>0</v>
      </c>
      <c r="F4" s="66">
        <f>SUM(F5:F6)</f>
        <v>0</v>
      </c>
      <c r="G4" s="66">
        <f>SUM(G5:G6)</f>
        <v>0</v>
      </c>
      <c r="H4" s="8">
        <v>0</v>
      </c>
      <c r="I4" s="11">
        <f>SUM(I5:I17)</f>
        <v>0</v>
      </c>
    </row>
    <row r="5" spans="1:9" x14ac:dyDescent="0.25">
      <c r="A5" s="9">
        <v>1</v>
      </c>
      <c r="B5" s="81" t="s">
        <v>106</v>
      </c>
      <c r="C5" s="57"/>
      <c r="D5" s="58"/>
      <c r="E5" s="58"/>
      <c r="F5" s="58"/>
      <c r="G5" s="59"/>
      <c r="H5" s="83">
        <v>0</v>
      </c>
      <c r="I5" s="7"/>
    </row>
    <row r="6" spans="1:9" ht="15.75" thickBot="1" x14ac:dyDescent="0.3">
      <c r="A6" s="9">
        <v>2</v>
      </c>
      <c r="B6" s="82" t="s">
        <v>107</v>
      </c>
      <c r="C6" s="85"/>
      <c r="D6" s="86"/>
      <c r="E6" s="86"/>
      <c r="F6" s="86"/>
      <c r="G6" s="87"/>
      <c r="H6" s="84">
        <v>0</v>
      </c>
      <c r="I6" s="7"/>
    </row>
    <row r="7" spans="1:9" ht="15.75" thickBot="1" x14ac:dyDescent="0.3">
      <c r="A7" s="14" t="s">
        <v>11</v>
      </c>
      <c r="B7" s="39"/>
      <c r="C7" s="88">
        <f t="shared" ref="C7:I7" si="1">SUM(C8:C9)</f>
        <v>0</v>
      </c>
      <c r="D7" s="88">
        <f t="shared" si="1"/>
        <v>1</v>
      </c>
      <c r="E7" s="88">
        <f t="shared" si="1"/>
        <v>0</v>
      </c>
      <c r="F7" s="88">
        <f t="shared" si="1"/>
        <v>1</v>
      </c>
      <c r="G7" s="88">
        <f t="shared" si="1"/>
        <v>0</v>
      </c>
      <c r="H7" s="8">
        <v>2</v>
      </c>
      <c r="I7" s="11">
        <f t="shared" si="1"/>
        <v>0</v>
      </c>
    </row>
    <row r="8" spans="1:9" x14ac:dyDescent="0.25">
      <c r="A8" s="9">
        <v>1</v>
      </c>
      <c r="B8" s="90" t="s">
        <v>110</v>
      </c>
      <c r="C8" s="57"/>
      <c r="D8" s="58">
        <v>1</v>
      </c>
      <c r="E8" s="58"/>
      <c r="F8" s="58">
        <v>1</v>
      </c>
      <c r="G8" s="59"/>
      <c r="H8" s="84">
        <v>2</v>
      </c>
      <c r="I8" s="7"/>
    </row>
    <row r="9" spans="1:9" ht="15.75" thickBot="1" x14ac:dyDescent="0.3">
      <c r="A9" s="9">
        <v>2</v>
      </c>
      <c r="B9" s="90" t="s">
        <v>111</v>
      </c>
      <c r="C9" s="85"/>
      <c r="D9" s="86"/>
      <c r="E9" s="86"/>
      <c r="F9" s="86"/>
      <c r="G9" s="87"/>
      <c r="H9" s="84">
        <v>0</v>
      </c>
      <c r="I9" s="7"/>
    </row>
    <row r="10" spans="1:9" ht="15.75" thickBot="1" x14ac:dyDescent="0.3">
      <c r="A10" s="14" t="s">
        <v>32</v>
      </c>
      <c r="B10" s="39"/>
      <c r="C10" s="88">
        <f t="shared" ref="C10:I10" si="2">SUM(C11:C14)</f>
        <v>0</v>
      </c>
      <c r="D10" s="88">
        <f t="shared" si="2"/>
        <v>0</v>
      </c>
      <c r="E10" s="88">
        <f t="shared" si="2"/>
        <v>0</v>
      </c>
      <c r="F10" s="88">
        <f t="shared" si="2"/>
        <v>0</v>
      </c>
      <c r="G10" s="88">
        <f t="shared" si="2"/>
        <v>0</v>
      </c>
      <c r="H10" s="8">
        <v>0</v>
      </c>
      <c r="I10" s="11">
        <f t="shared" si="2"/>
        <v>0</v>
      </c>
    </row>
    <row r="11" spans="1:9" x14ac:dyDescent="0.25">
      <c r="A11" s="9">
        <v>1</v>
      </c>
      <c r="B11" s="90" t="s">
        <v>112</v>
      </c>
      <c r="C11" s="57"/>
      <c r="D11" s="58"/>
      <c r="E11" s="58"/>
      <c r="F11" s="58"/>
      <c r="G11" s="59"/>
      <c r="H11" s="83">
        <v>0</v>
      </c>
      <c r="I11" s="7"/>
    </row>
    <row r="12" spans="1:9" x14ac:dyDescent="0.25">
      <c r="A12" s="9">
        <v>2</v>
      </c>
      <c r="B12" s="90" t="s">
        <v>113</v>
      </c>
      <c r="C12" s="45"/>
      <c r="D12" s="44"/>
      <c r="E12" s="44"/>
      <c r="F12" s="44"/>
      <c r="G12" s="60"/>
      <c r="H12" s="84">
        <v>0</v>
      </c>
      <c r="I12" s="7"/>
    </row>
    <row r="13" spans="1:9" x14ac:dyDescent="0.25">
      <c r="A13" s="9">
        <v>3</v>
      </c>
      <c r="B13" s="97" t="s">
        <v>114</v>
      </c>
      <c r="C13" s="45"/>
      <c r="D13" s="44"/>
      <c r="E13" s="44"/>
      <c r="F13" s="44"/>
      <c r="G13" s="60"/>
      <c r="H13" s="84">
        <v>0</v>
      </c>
      <c r="I13" s="7"/>
    </row>
    <row r="14" spans="1:9" ht="15.75" thickBot="1" x14ac:dyDescent="0.3">
      <c r="A14" s="9">
        <v>4</v>
      </c>
      <c r="B14" s="90" t="s">
        <v>115</v>
      </c>
      <c r="C14" s="85"/>
      <c r="D14" s="86"/>
      <c r="E14" s="86"/>
      <c r="F14" s="86"/>
      <c r="G14" s="87"/>
      <c r="H14" s="84">
        <v>0</v>
      </c>
      <c r="I14" s="7"/>
    </row>
    <row r="15" spans="1:9" ht="15.75" thickBot="1" x14ac:dyDescent="0.3">
      <c r="A15" s="16" t="s">
        <v>45</v>
      </c>
      <c r="B15" s="39"/>
      <c r="C15" s="88">
        <f t="shared" ref="C15:I15" si="3">SUM(C16:C18)</f>
        <v>0</v>
      </c>
      <c r="D15" s="88">
        <f t="shared" si="3"/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  <c r="H15" s="8">
        <v>0</v>
      </c>
      <c r="I15" s="11">
        <f t="shared" si="3"/>
        <v>0</v>
      </c>
    </row>
    <row r="16" spans="1:9" x14ac:dyDescent="0.25">
      <c r="A16" s="9">
        <v>1</v>
      </c>
      <c r="B16" s="97" t="s">
        <v>116</v>
      </c>
      <c r="C16" s="57"/>
      <c r="D16" s="58"/>
      <c r="E16" s="58"/>
      <c r="F16" s="58"/>
      <c r="G16" s="59"/>
      <c r="H16" s="83">
        <v>0</v>
      </c>
      <c r="I16" s="7"/>
    </row>
    <row r="17" spans="1:10" s="70" customFormat="1" x14ac:dyDescent="0.25">
      <c r="A17" s="68">
        <v>2</v>
      </c>
      <c r="B17" s="90" t="s">
        <v>108</v>
      </c>
      <c r="C17" s="68"/>
      <c r="D17" s="92"/>
      <c r="E17" s="92"/>
      <c r="F17" s="92"/>
      <c r="G17" s="93"/>
      <c r="H17" s="91">
        <v>0</v>
      </c>
      <c r="I17" s="69"/>
    </row>
    <row r="18" spans="1:10" ht="15.75" thickBot="1" x14ac:dyDescent="0.3">
      <c r="A18" s="9">
        <v>3</v>
      </c>
      <c r="B18" s="90" t="s">
        <v>117</v>
      </c>
      <c r="C18" s="85"/>
      <c r="D18" s="86"/>
      <c r="E18" s="86"/>
      <c r="F18" s="86"/>
      <c r="G18" s="87"/>
      <c r="H18" s="84">
        <v>0</v>
      </c>
      <c r="I18" s="7"/>
    </row>
    <row r="19" spans="1:10" ht="15.75" thickBot="1" x14ac:dyDescent="0.3">
      <c r="A19" s="14" t="s">
        <v>65</v>
      </c>
      <c r="B19" s="39"/>
      <c r="C19" s="88">
        <f t="shared" ref="C19:I19" si="4">SUM(C20:C20)</f>
        <v>0</v>
      </c>
      <c r="D19" s="88">
        <f t="shared" si="4"/>
        <v>0</v>
      </c>
      <c r="E19" s="88">
        <f t="shared" si="4"/>
        <v>0</v>
      </c>
      <c r="F19" s="88">
        <f t="shared" si="4"/>
        <v>1</v>
      </c>
      <c r="G19" s="88">
        <f t="shared" si="4"/>
        <v>0</v>
      </c>
      <c r="H19" s="8">
        <v>1</v>
      </c>
      <c r="I19" s="11">
        <f t="shared" si="4"/>
        <v>0</v>
      </c>
    </row>
    <row r="20" spans="1:10" ht="15.75" thickBot="1" x14ac:dyDescent="0.3">
      <c r="A20" s="9">
        <v>1</v>
      </c>
      <c r="B20" s="90" t="s">
        <v>118</v>
      </c>
      <c r="C20" s="94"/>
      <c r="D20" s="95"/>
      <c r="E20" s="95"/>
      <c r="F20" s="95">
        <v>1</v>
      </c>
      <c r="G20" s="96"/>
      <c r="H20" s="83">
        <v>1</v>
      </c>
      <c r="I20" s="7"/>
    </row>
    <row r="21" spans="1:10" ht="15.75" thickBot="1" x14ac:dyDescent="0.3">
      <c r="A21" s="16" t="s">
        <v>73</v>
      </c>
      <c r="B21" s="39"/>
      <c r="C21" s="88">
        <f t="shared" ref="C21:I21" si="5">SUM(C22:C25)</f>
        <v>0</v>
      </c>
      <c r="D21" s="88">
        <f t="shared" si="5"/>
        <v>0</v>
      </c>
      <c r="E21" s="88">
        <f t="shared" si="5"/>
        <v>0</v>
      </c>
      <c r="F21" s="88">
        <f t="shared" si="5"/>
        <v>0</v>
      </c>
      <c r="G21" s="88">
        <f t="shared" si="5"/>
        <v>0</v>
      </c>
      <c r="H21" s="8">
        <v>0</v>
      </c>
      <c r="I21" s="11">
        <f t="shared" si="5"/>
        <v>0</v>
      </c>
    </row>
    <row r="22" spans="1:10" x14ac:dyDescent="0.25">
      <c r="A22" s="9">
        <v>1</v>
      </c>
      <c r="B22" s="89" t="s">
        <v>119</v>
      </c>
      <c r="C22" s="57"/>
      <c r="D22" s="58"/>
      <c r="E22" s="58"/>
      <c r="F22" s="58"/>
      <c r="G22" s="59"/>
      <c r="H22" s="83">
        <v>0</v>
      </c>
      <c r="I22" s="7"/>
    </row>
    <row r="23" spans="1:10" x14ac:dyDescent="0.25">
      <c r="A23" s="9">
        <v>2</v>
      </c>
      <c r="B23" s="82" t="s">
        <v>120</v>
      </c>
      <c r="C23" s="45"/>
      <c r="D23" s="44"/>
      <c r="E23" s="44"/>
      <c r="F23" s="44"/>
      <c r="G23" s="60"/>
      <c r="H23" s="84">
        <v>0</v>
      </c>
      <c r="I23" s="7"/>
    </row>
    <row r="24" spans="1:10" x14ac:dyDescent="0.25">
      <c r="A24" s="9">
        <v>3</v>
      </c>
      <c r="B24" s="82" t="s">
        <v>121</v>
      </c>
      <c r="C24" s="45"/>
      <c r="D24" s="44"/>
      <c r="E24" s="44"/>
      <c r="F24" s="44"/>
      <c r="G24" s="60"/>
      <c r="H24" s="84">
        <v>0</v>
      </c>
      <c r="I24" s="7"/>
    </row>
    <row r="25" spans="1:10" ht="15.75" thickBot="1" x14ac:dyDescent="0.3">
      <c r="A25" s="9">
        <v>4</v>
      </c>
      <c r="B25" s="82" t="s">
        <v>122</v>
      </c>
      <c r="C25" s="85"/>
      <c r="D25" s="86"/>
      <c r="E25" s="86"/>
      <c r="F25" s="86"/>
      <c r="G25" s="87"/>
      <c r="H25" s="84">
        <v>0</v>
      </c>
      <c r="I25" s="7"/>
    </row>
    <row r="26" spans="1:10" ht="15.75" thickBot="1" x14ac:dyDescent="0.3">
      <c r="A26" s="14" t="s">
        <v>90</v>
      </c>
      <c r="B26" s="37"/>
      <c r="C26" s="88">
        <f t="shared" ref="C26:I26" si="6">SUM(C27:C29)</f>
        <v>0</v>
      </c>
      <c r="D26" s="88">
        <f t="shared" si="6"/>
        <v>0</v>
      </c>
      <c r="E26" s="88">
        <f t="shared" si="6"/>
        <v>0</v>
      </c>
      <c r="F26" s="88">
        <f t="shared" si="6"/>
        <v>0</v>
      </c>
      <c r="G26" s="88">
        <f t="shared" si="6"/>
        <v>0</v>
      </c>
      <c r="H26" s="8">
        <v>0</v>
      </c>
      <c r="I26" s="11">
        <f t="shared" si="6"/>
        <v>0</v>
      </c>
    </row>
    <row r="27" spans="1:10" x14ac:dyDescent="0.25">
      <c r="A27" s="9">
        <v>1</v>
      </c>
      <c r="B27" s="82" t="s">
        <v>123</v>
      </c>
      <c r="C27" s="57"/>
      <c r="D27" s="58"/>
      <c r="E27" s="58"/>
      <c r="F27" s="58"/>
      <c r="G27" s="59"/>
      <c r="H27" s="83">
        <v>0</v>
      </c>
      <c r="I27" s="7"/>
    </row>
    <row r="28" spans="1:10" x14ac:dyDescent="0.25">
      <c r="A28" s="9">
        <v>2</v>
      </c>
      <c r="B28" s="82" t="s">
        <v>109</v>
      </c>
      <c r="C28" s="45"/>
      <c r="D28" s="44"/>
      <c r="E28" s="44"/>
      <c r="F28" s="44"/>
      <c r="G28" s="60"/>
      <c r="H28" s="84">
        <v>0</v>
      </c>
      <c r="I28" s="7"/>
    </row>
    <row r="29" spans="1:10" ht="15.75" thickBot="1" x14ac:dyDescent="0.3">
      <c r="A29" s="9">
        <v>3</v>
      </c>
      <c r="B29" s="82" t="s">
        <v>124</v>
      </c>
      <c r="C29" s="85"/>
      <c r="D29" s="86"/>
      <c r="E29" s="86"/>
      <c r="F29" s="86"/>
      <c r="G29" s="87"/>
      <c r="H29" s="84">
        <v>0</v>
      </c>
      <c r="I29" s="7"/>
    </row>
    <row r="30" spans="1:10" ht="16.5" customHeight="1" thickBot="1" x14ac:dyDescent="0.3">
      <c r="A30" s="6">
        <v>19</v>
      </c>
      <c r="B30" s="10"/>
      <c r="C30" s="56">
        <f>SUM(C5:C6)+ SUM(C8:C9)+SUM(C11:C14)+SUM(C16:C18)+C20+SUM(C22:C25)+SUM(C27:C29)</f>
        <v>0</v>
      </c>
      <c r="D30" s="56">
        <f t="shared" ref="D30:I30" si="7">SUM(D5:D6)+ SUM(D8:D9)+SUM(D11:D14)+SUM(D16:D18)+D20+SUM(D22:D25)+SUM(D27:D29)</f>
        <v>1</v>
      </c>
      <c r="E30" s="56">
        <f t="shared" si="7"/>
        <v>0</v>
      </c>
      <c r="F30" s="56">
        <f t="shared" si="7"/>
        <v>2</v>
      </c>
      <c r="G30" s="56">
        <f t="shared" si="7"/>
        <v>0</v>
      </c>
      <c r="H30" s="8">
        <v>3</v>
      </c>
      <c r="I30" s="11">
        <f t="shared" si="7"/>
        <v>0</v>
      </c>
      <c r="J30" s="13"/>
    </row>
    <row r="31" spans="1:10" x14ac:dyDescent="0.25">
      <c r="A31" s="1"/>
    </row>
    <row r="32" spans="1:10" x14ac:dyDescent="0.25">
      <c r="A32" s="1"/>
    </row>
    <row r="33" spans="1:1" x14ac:dyDescent="0.25">
      <c r="A33" s="1"/>
    </row>
  </sheetData>
  <mergeCells count="3">
    <mergeCell ref="A1:A2"/>
    <mergeCell ref="B1:B2"/>
    <mergeCell ref="C1:I1"/>
  </mergeCells>
  <conditionalFormatting sqref="I11:I14 I18 I20 I28:I29 C28:G29 H27:H29 C8:I9 C5:I6 C17:I17">
    <cfRule type="cellIs" dxfId="17" priority="9" operator="greaterThanOrEqual">
      <formula>1</formula>
    </cfRule>
  </conditionalFormatting>
  <conditionalFormatting sqref="I16">
    <cfRule type="cellIs" dxfId="16" priority="8" operator="greaterThanOrEqual">
      <formula>1</formula>
    </cfRule>
  </conditionalFormatting>
  <conditionalFormatting sqref="I22:I25">
    <cfRule type="cellIs" dxfId="15" priority="7" operator="greaterThanOrEqual">
      <formula>1</formula>
    </cfRule>
  </conditionalFormatting>
  <conditionalFormatting sqref="I27">
    <cfRule type="cellIs" dxfId="14" priority="6" operator="greaterThanOrEqual">
      <formula>1</formula>
    </cfRule>
  </conditionalFormatting>
  <conditionalFormatting sqref="C11:G14 C18:G18 C20:G20">
    <cfRule type="cellIs" dxfId="13" priority="5" operator="greaterThanOrEqual">
      <formula>1</formula>
    </cfRule>
  </conditionalFormatting>
  <conditionalFormatting sqref="C16:G16">
    <cfRule type="cellIs" dxfId="12" priority="4" operator="greaterThanOrEqual">
      <formula>1</formula>
    </cfRule>
  </conditionalFormatting>
  <conditionalFormatting sqref="C22:G25">
    <cfRule type="cellIs" dxfId="11" priority="3" operator="greaterThanOrEqual">
      <formula>1</formula>
    </cfRule>
  </conditionalFormatting>
  <conditionalFormatting sqref="C27:G27">
    <cfRule type="cellIs" dxfId="10" priority="2" operator="greaterThanOrEqual">
      <formula>1</formula>
    </cfRule>
  </conditionalFormatting>
  <conditionalFormatting sqref="H11:H14 H16 H20 H22:H25 H18">
    <cfRule type="cellIs" dxfId="9" priority="1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topLeftCell="A7" zoomScale="89" zoomScaleNormal="89" workbookViewId="0">
      <selection activeCell="H2" sqref="H1:H1048576"/>
    </sheetView>
  </sheetViews>
  <sheetFormatPr defaultRowHeight="15" x14ac:dyDescent="0.25"/>
  <cols>
    <col min="2" max="2" width="40.7109375" customWidth="1"/>
    <col min="3" max="9" width="5.7109375" customWidth="1"/>
  </cols>
  <sheetData>
    <row r="1" spans="1:9" ht="15.75" thickBot="1" x14ac:dyDescent="0.3">
      <c r="A1" s="184" t="s">
        <v>92</v>
      </c>
      <c r="B1" s="186" t="s">
        <v>95</v>
      </c>
      <c r="C1" s="188" t="s">
        <v>98</v>
      </c>
      <c r="D1" s="189"/>
      <c r="E1" s="189"/>
      <c r="F1" s="189"/>
      <c r="G1" s="189"/>
      <c r="H1" s="189"/>
      <c r="I1" s="190"/>
    </row>
    <row r="2" spans="1:9" ht="92.25" customHeight="1" thickBot="1" x14ac:dyDescent="0.3">
      <c r="A2" s="185"/>
      <c r="B2" s="187"/>
      <c r="C2" s="17" t="s">
        <v>101</v>
      </c>
      <c r="D2" s="17" t="s">
        <v>99</v>
      </c>
      <c r="E2" s="17" t="s">
        <v>100</v>
      </c>
      <c r="F2" s="17" t="s">
        <v>102</v>
      </c>
      <c r="G2" s="17" t="s">
        <v>103</v>
      </c>
      <c r="H2" s="17" t="s">
        <v>96</v>
      </c>
      <c r="I2" s="21" t="s">
        <v>94</v>
      </c>
    </row>
    <row r="3" spans="1:9" ht="15.75" thickBot="1" x14ac:dyDescent="0.3">
      <c r="A3" s="19"/>
      <c r="B3" s="24" t="s">
        <v>97</v>
      </c>
      <c r="C3" s="20">
        <f t="shared" ref="C3:I3" si="0">C4+C6+C8+C10+C12+C14+C16</f>
        <v>0</v>
      </c>
      <c r="D3" s="20">
        <f t="shared" si="0"/>
        <v>1</v>
      </c>
      <c r="E3" s="20">
        <f t="shared" si="0"/>
        <v>1</v>
      </c>
      <c r="F3" s="20">
        <f t="shared" si="0"/>
        <v>0</v>
      </c>
      <c r="G3" s="20">
        <f t="shared" si="0"/>
        <v>0</v>
      </c>
      <c r="H3" s="20">
        <v>2</v>
      </c>
      <c r="I3" s="20">
        <f t="shared" si="0"/>
        <v>0</v>
      </c>
    </row>
    <row r="4" spans="1:9" ht="15.75" thickBot="1" x14ac:dyDescent="0.3">
      <c r="A4" s="14" t="s">
        <v>0</v>
      </c>
      <c r="B4" s="15"/>
      <c r="C4" s="66">
        <f t="shared" ref="C4:I4" si="1">SUM(C5:C5)</f>
        <v>0</v>
      </c>
      <c r="D4" s="66">
        <f t="shared" si="1"/>
        <v>0</v>
      </c>
      <c r="E4" s="66">
        <f t="shared" si="1"/>
        <v>1</v>
      </c>
      <c r="F4" s="66">
        <f t="shared" si="1"/>
        <v>0</v>
      </c>
      <c r="G4" s="66">
        <f t="shared" si="1"/>
        <v>0</v>
      </c>
      <c r="H4" s="8">
        <v>1</v>
      </c>
      <c r="I4" s="11">
        <f t="shared" si="1"/>
        <v>0</v>
      </c>
    </row>
    <row r="5" spans="1:9" ht="15.75" thickBot="1" x14ac:dyDescent="0.3">
      <c r="A5" s="9">
        <v>1</v>
      </c>
      <c r="B5" s="104" t="s">
        <v>322</v>
      </c>
      <c r="C5" s="94"/>
      <c r="D5" s="95"/>
      <c r="E5" s="95">
        <v>1</v>
      </c>
      <c r="F5" s="95"/>
      <c r="G5" s="96"/>
      <c r="H5" s="83">
        <v>1</v>
      </c>
      <c r="I5" s="7"/>
    </row>
    <row r="6" spans="1:9" ht="15.75" thickBot="1" x14ac:dyDescent="0.3">
      <c r="A6" s="14" t="s">
        <v>11</v>
      </c>
      <c r="B6" s="39"/>
      <c r="C6" s="88">
        <f t="shared" ref="C6:I6" si="2">SUM(C7:C7)</f>
        <v>0</v>
      </c>
      <c r="D6" s="88">
        <f t="shared" si="2"/>
        <v>0</v>
      </c>
      <c r="E6" s="88">
        <f t="shared" si="2"/>
        <v>0</v>
      </c>
      <c r="F6" s="88">
        <f t="shared" si="2"/>
        <v>0</v>
      </c>
      <c r="G6" s="88">
        <f t="shared" si="2"/>
        <v>0</v>
      </c>
      <c r="H6" s="8">
        <v>0</v>
      </c>
      <c r="I6" s="11">
        <f t="shared" si="2"/>
        <v>0</v>
      </c>
    </row>
    <row r="7" spans="1:9" ht="15.75" thickBot="1" x14ac:dyDescent="0.3">
      <c r="A7" s="9">
        <v>1</v>
      </c>
      <c r="B7" s="97" t="s">
        <v>324</v>
      </c>
      <c r="C7" s="94"/>
      <c r="D7" s="95"/>
      <c r="E7" s="95"/>
      <c r="F7" s="95"/>
      <c r="G7" s="96"/>
      <c r="H7" s="83">
        <v>0</v>
      </c>
      <c r="I7" s="7"/>
    </row>
    <row r="8" spans="1:9" ht="15.75" thickBot="1" x14ac:dyDescent="0.3">
      <c r="A8" s="14" t="s">
        <v>32</v>
      </c>
      <c r="B8" s="39"/>
      <c r="C8" s="88">
        <f t="shared" ref="C8:I8" si="3">SUM(C9:C9)</f>
        <v>0</v>
      </c>
      <c r="D8" s="88">
        <f t="shared" si="3"/>
        <v>0</v>
      </c>
      <c r="E8" s="88">
        <f t="shared" si="3"/>
        <v>0</v>
      </c>
      <c r="F8" s="88">
        <f t="shared" si="3"/>
        <v>0</v>
      </c>
      <c r="G8" s="88">
        <f t="shared" si="3"/>
        <v>0</v>
      </c>
      <c r="H8" s="8">
        <v>0</v>
      </c>
      <c r="I8" s="11">
        <f t="shared" si="3"/>
        <v>0</v>
      </c>
    </row>
    <row r="9" spans="1:9" ht="15.75" thickBot="1" x14ac:dyDescent="0.3">
      <c r="A9" s="9">
        <v>1</v>
      </c>
      <c r="B9" s="90" t="s">
        <v>326</v>
      </c>
      <c r="C9" s="94"/>
      <c r="D9" s="95"/>
      <c r="E9" s="95"/>
      <c r="F9" s="95"/>
      <c r="G9" s="96"/>
      <c r="H9" s="83">
        <v>0</v>
      </c>
      <c r="I9" s="7"/>
    </row>
    <row r="10" spans="1:9" ht="15.75" thickBot="1" x14ac:dyDescent="0.3">
      <c r="A10" s="16" t="s">
        <v>45</v>
      </c>
      <c r="B10" s="39"/>
      <c r="C10" s="88">
        <f t="shared" ref="C10:I10" si="4">SUM(C11:C11)</f>
        <v>0</v>
      </c>
      <c r="D10" s="88">
        <f t="shared" si="4"/>
        <v>0</v>
      </c>
      <c r="E10" s="88">
        <f t="shared" si="4"/>
        <v>0</v>
      </c>
      <c r="F10" s="88">
        <f t="shared" si="4"/>
        <v>0</v>
      </c>
      <c r="G10" s="88">
        <f t="shared" si="4"/>
        <v>0</v>
      </c>
      <c r="H10" s="8">
        <v>0</v>
      </c>
      <c r="I10" s="11">
        <f t="shared" si="4"/>
        <v>0</v>
      </c>
    </row>
    <row r="11" spans="1:9" ht="15.75" thickBot="1" x14ac:dyDescent="0.3">
      <c r="A11" s="9">
        <v>1</v>
      </c>
      <c r="B11" s="97" t="s">
        <v>325</v>
      </c>
      <c r="C11" s="94"/>
      <c r="D11" s="95"/>
      <c r="E11" s="95"/>
      <c r="F11" s="95"/>
      <c r="G11" s="96"/>
      <c r="H11" s="83">
        <v>0</v>
      </c>
      <c r="I11" s="7"/>
    </row>
    <row r="12" spans="1:9" ht="15.75" thickBot="1" x14ac:dyDescent="0.3">
      <c r="A12" s="14" t="s">
        <v>65</v>
      </c>
      <c r="B12" s="39"/>
      <c r="C12" s="88">
        <f t="shared" ref="C12:I12" si="5">SUM(C13:C13)</f>
        <v>0</v>
      </c>
      <c r="D12" s="88">
        <f t="shared" si="5"/>
        <v>0</v>
      </c>
      <c r="E12" s="88">
        <f t="shared" si="5"/>
        <v>0</v>
      </c>
      <c r="F12" s="88">
        <f t="shared" si="5"/>
        <v>0</v>
      </c>
      <c r="G12" s="88">
        <f t="shared" si="5"/>
        <v>0</v>
      </c>
      <c r="H12" s="8">
        <v>0</v>
      </c>
      <c r="I12" s="11">
        <f t="shared" si="5"/>
        <v>0</v>
      </c>
    </row>
    <row r="13" spans="1:9" ht="15.75" thickBot="1" x14ac:dyDescent="0.3">
      <c r="A13" s="9">
        <v>1</v>
      </c>
      <c r="B13" s="90" t="s">
        <v>321</v>
      </c>
      <c r="C13" s="94"/>
      <c r="D13" s="95"/>
      <c r="E13" s="95"/>
      <c r="F13" s="95"/>
      <c r="G13" s="96"/>
      <c r="H13" s="83">
        <v>0</v>
      </c>
      <c r="I13" s="7"/>
    </row>
    <row r="14" spans="1:9" ht="15.75" thickBot="1" x14ac:dyDescent="0.3">
      <c r="A14" s="16" t="s">
        <v>73</v>
      </c>
      <c r="B14" s="39"/>
      <c r="C14" s="88">
        <f t="shared" ref="C14:I14" si="6">SUM(C15:C15)</f>
        <v>0</v>
      </c>
      <c r="D14" s="88">
        <f t="shared" si="6"/>
        <v>1</v>
      </c>
      <c r="E14" s="88">
        <f t="shared" si="6"/>
        <v>0</v>
      </c>
      <c r="F14" s="88">
        <f t="shared" si="6"/>
        <v>0</v>
      </c>
      <c r="G14" s="88">
        <f t="shared" si="6"/>
        <v>0</v>
      </c>
      <c r="H14" s="8">
        <v>1</v>
      </c>
      <c r="I14" s="11">
        <f t="shared" si="6"/>
        <v>0</v>
      </c>
    </row>
    <row r="15" spans="1:9" ht="15.75" thickBot="1" x14ac:dyDescent="0.3">
      <c r="A15" s="9">
        <v>1</v>
      </c>
      <c r="B15" s="97" t="s">
        <v>327</v>
      </c>
      <c r="C15" s="94"/>
      <c r="D15" s="95">
        <v>1</v>
      </c>
      <c r="E15" s="95"/>
      <c r="F15" s="96"/>
      <c r="G15" s="98"/>
      <c r="H15" s="83">
        <v>1</v>
      </c>
      <c r="I15" s="7"/>
    </row>
    <row r="16" spans="1:9" ht="15.75" thickBot="1" x14ac:dyDescent="0.3">
      <c r="A16" s="14" t="s">
        <v>90</v>
      </c>
      <c r="B16" s="39"/>
      <c r="C16" s="88">
        <f t="shared" ref="C16:I16" si="7">SUM(C17:C17)</f>
        <v>0</v>
      </c>
      <c r="D16" s="88">
        <f t="shared" si="7"/>
        <v>0</v>
      </c>
      <c r="E16" s="88">
        <f t="shared" si="7"/>
        <v>0</v>
      </c>
      <c r="F16" s="88">
        <f t="shared" si="7"/>
        <v>0</v>
      </c>
      <c r="G16" s="88">
        <f t="shared" si="7"/>
        <v>0</v>
      </c>
      <c r="H16" s="8">
        <v>0</v>
      </c>
      <c r="I16" s="11">
        <f t="shared" si="7"/>
        <v>0</v>
      </c>
    </row>
    <row r="17" spans="1:9" ht="15.75" thickBot="1" x14ac:dyDescent="0.3">
      <c r="A17" s="9">
        <v>1</v>
      </c>
      <c r="B17" s="90" t="s">
        <v>323</v>
      </c>
      <c r="C17" s="94"/>
      <c r="D17" s="95"/>
      <c r="E17" s="95"/>
      <c r="F17" s="95"/>
      <c r="G17" s="96"/>
      <c r="H17" s="83">
        <v>0</v>
      </c>
      <c r="I17" s="7"/>
    </row>
    <row r="18" spans="1:9" ht="16.5" thickBot="1" x14ac:dyDescent="0.3">
      <c r="A18" s="6"/>
      <c r="B18" s="62"/>
      <c r="C18" s="56">
        <f>C4+C6+C8+C10+C12+C14+C16</f>
        <v>0</v>
      </c>
      <c r="D18" s="56">
        <f t="shared" ref="D18:I18" si="8">D4+D6+D8+D10+D12+D14+D16</f>
        <v>1</v>
      </c>
      <c r="E18" s="56">
        <f t="shared" si="8"/>
        <v>1</v>
      </c>
      <c r="F18" s="56">
        <f t="shared" si="8"/>
        <v>0</v>
      </c>
      <c r="G18" s="56">
        <f t="shared" si="8"/>
        <v>0</v>
      </c>
      <c r="H18" s="8">
        <v>2</v>
      </c>
      <c r="I18" s="11">
        <f t="shared" si="8"/>
        <v>0</v>
      </c>
    </row>
  </sheetData>
  <mergeCells count="3">
    <mergeCell ref="A1:A2"/>
    <mergeCell ref="B1:B2"/>
    <mergeCell ref="C1:I1"/>
  </mergeCells>
  <conditionalFormatting sqref="I5 I7 I9 I13 H17">
    <cfRule type="cellIs" dxfId="8" priority="9" operator="greaterThanOrEqual">
      <formula>1</formula>
    </cfRule>
  </conditionalFormatting>
  <conditionalFormatting sqref="I11">
    <cfRule type="cellIs" dxfId="7" priority="8" operator="greaterThanOrEqual">
      <formula>1</formula>
    </cfRule>
  </conditionalFormatting>
  <conditionalFormatting sqref="I15">
    <cfRule type="cellIs" dxfId="6" priority="7" operator="greaterThanOrEqual">
      <formula>1</formula>
    </cfRule>
  </conditionalFormatting>
  <conditionalFormatting sqref="I17">
    <cfRule type="cellIs" dxfId="5" priority="6" operator="greaterThanOrEqual">
      <formula>1</formula>
    </cfRule>
  </conditionalFormatting>
  <conditionalFormatting sqref="C5:G5 C7:G7 C9:G9 C13:G13">
    <cfRule type="cellIs" dxfId="4" priority="5" operator="greaterThanOrEqual">
      <formula>1</formula>
    </cfRule>
  </conditionalFormatting>
  <conditionalFormatting sqref="C11:G11">
    <cfRule type="cellIs" dxfId="3" priority="4" operator="greaterThanOrEqual">
      <formula>1</formula>
    </cfRule>
  </conditionalFormatting>
  <conditionalFormatting sqref="C15:G15">
    <cfRule type="cellIs" dxfId="2" priority="3" operator="greaterThanOrEqual">
      <formula>1</formula>
    </cfRule>
  </conditionalFormatting>
  <conditionalFormatting sqref="C17:G17">
    <cfRule type="cellIs" dxfId="1" priority="2" operator="greaterThanOrEqual">
      <formula>1</formula>
    </cfRule>
  </conditionalFormatting>
  <conditionalFormatting sqref="H5 H7 H9 H11 H13 H15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образование</vt:lpstr>
      <vt:lpstr>Общее образование</vt:lpstr>
      <vt:lpstr>Дополнительное образование</vt:lpstr>
      <vt:lpstr>Центры ППМ и СП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2020-05-21T10:33:52Z</dcterms:modified>
</cp:coreProperties>
</file>