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9155" windowHeight="7740" tabRatio="588"/>
  </bookViews>
  <sheets>
    <sheet name="ГП-4 диаграмма по районам" sheetId="4" r:id="rId1"/>
    <sheet name="Рейтинги 2017, 2016, 2015" sheetId="3" r:id="rId2"/>
    <sheet name="Рейтинг по сумме мест" sheetId="1" r:id="rId3"/>
    <sheet name="ГП-4 2017 расклад" sheetId="2" r:id="rId4"/>
  </sheets>
  <definedNames>
    <definedName name="_xlnm._FilterDatabase" localSheetId="0" hidden="1">'ГП-4 диаграмма по районам'!$A$2:$P$123</definedName>
    <definedName name="_xlnm._FilterDatabase" localSheetId="2" hidden="1">'Рейтинг по сумме мест'!$A$6:$AB$6</definedName>
    <definedName name="_xlnm._FilterDatabase" localSheetId="1" hidden="1">'Рейтинги 2017, 2016, 2015'!$J$5:$M$5</definedName>
  </definedNames>
  <calcPr calcId="145621" calcOnSave="0"/>
</workbook>
</file>

<file path=xl/calcChain.xml><?xml version="1.0" encoding="utf-8"?>
<calcChain xmlns="http://schemas.openxmlformats.org/spreadsheetml/2006/main">
  <c r="P122" i="4" l="1"/>
  <c r="P121" i="4"/>
  <c r="P120" i="4"/>
  <c r="P119" i="4"/>
  <c r="P118" i="4"/>
  <c r="P117" i="4"/>
  <c r="P116" i="4"/>
  <c r="P115" i="4"/>
  <c r="P114" i="4"/>
  <c r="P82" i="4"/>
  <c r="P81" i="4"/>
  <c r="P83" i="4"/>
  <c r="P66" i="4" l="1"/>
  <c r="P65" i="4"/>
  <c r="P64" i="4"/>
  <c r="P63" i="4"/>
  <c r="P62" i="4"/>
  <c r="P61" i="4"/>
  <c r="P60" i="4"/>
  <c r="P59" i="4"/>
  <c r="P58" i="4"/>
  <c r="P57" i="4"/>
  <c r="P56" i="4"/>
  <c r="P55" i="4"/>
  <c r="P54" i="4"/>
  <c r="P53" i="4"/>
  <c r="P52" i="4"/>
  <c r="P51" i="4"/>
  <c r="P50" i="4"/>
  <c r="P49" i="4"/>
  <c r="P48" i="4"/>
  <c r="P28" i="4"/>
  <c r="P27" i="4"/>
  <c r="P26" i="4"/>
  <c r="P25" i="4"/>
  <c r="P24" i="4"/>
  <c r="P23" i="4"/>
  <c r="P22" i="4"/>
  <c r="P21" i="4"/>
  <c r="P20" i="4"/>
  <c r="P19" i="4"/>
  <c r="P18" i="4"/>
  <c r="P17" i="4"/>
  <c r="P16" i="4"/>
  <c r="P15" i="4"/>
  <c r="P14" i="4"/>
  <c r="P12" i="4"/>
  <c r="N123" i="4" l="1"/>
  <c r="J123" i="4"/>
  <c r="F123" i="4"/>
  <c r="P113" i="4"/>
  <c r="P112" i="4"/>
  <c r="P111" i="4"/>
  <c r="P110" i="4"/>
  <c r="P109" i="4"/>
  <c r="P108" i="4"/>
  <c r="P107" i="4"/>
  <c r="P106" i="4"/>
  <c r="P105" i="4"/>
  <c r="P104" i="4"/>
  <c r="P103" i="4"/>
  <c r="P102" i="4"/>
  <c r="P101" i="4"/>
  <c r="P100" i="4"/>
  <c r="P99" i="4"/>
  <c r="P98" i="4"/>
  <c r="P97" i="4"/>
  <c r="P96" i="4"/>
  <c r="P95" i="4"/>
  <c r="P94" i="4"/>
  <c r="P93" i="4"/>
  <c r="P92" i="4"/>
  <c r="P91" i="4"/>
  <c r="P90" i="4"/>
  <c r="P89" i="4"/>
  <c r="P88" i="4"/>
  <c r="P87" i="4"/>
  <c r="P86" i="4"/>
  <c r="P85" i="4"/>
  <c r="P84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47" i="4"/>
  <c r="P46" i="4"/>
  <c r="P45" i="4"/>
  <c r="P44" i="4"/>
  <c r="P43" i="4"/>
  <c r="P42" i="4"/>
  <c r="P41" i="4"/>
  <c r="P40" i="4"/>
  <c r="P39" i="4"/>
  <c r="P38" i="4"/>
  <c r="P37" i="4"/>
  <c r="P36" i="4"/>
  <c r="P35" i="4"/>
  <c r="P34" i="4"/>
  <c r="P33" i="4"/>
  <c r="P32" i="4"/>
  <c r="P31" i="4"/>
  <c r="P30" i="4"/>
  <c r="P29" i="4"/>
  <c r="P13" i="4"/>
  <c r="P11" i="4"/>
  <c r="P10" i="4"/>
  <c r="P9" i="4"/>
  <c r="P8" i="4"/>
  <c r="P7" i="4"/>
  <c r="P6" i="4"/>
  <c r="P5" i="4"/>
  <c r="P4" i="4"/>
  <c r="M125" i="3" l="1"/>
  <c r="I125" i="3"/>
  <c r="E125" i="3"/>
  <c r="X126" i="1" l="1"/>
  <c r="Q126" i="1"/>
  <c r="J126" i="1"/>
  <c r="AB113" i="1"/>
  <c r="AB112" i="1"/>
  <c r="AB48" i="1"/>
  <c r="AB80" i="1"/>
  <c r="AB122" i="1"/>
  <c r="AB89" i="1"/>
  <c r="AB116" i="1"/>
  <c r="AB114" i="1"/>
  <c r="AB110" i="1"/>
  <c r="AB123" i="1"/>
  <c r="AB120" i="1"/>
  <c r="AB118" i="1"/>
  <c r="AB115" i="1"/>
  <c r="AB124" i="1"/>
  <c r="AB51" i="1"/>
  <c r="AB109" i="1"/>
  <c r="AB85" i="1"/>
  <c r="AB71" i="1"/>
  <c r="AB108" i="1"/>
  <c r="AB125" i="1"/>
  <c r="AB121" i="1"/>
  <c r="AB67" i="1"/>
  <c r="AB83" i="1"/>
  <c r="AB78" i="1"/>
  <c r="AB117" i="1"/>
  <c r="AB56" i="1"/>
  <c r="AB96" i="1"/>
  <c r="AB69" i="1"/>
  <c r="AB105" i="1"/>
  <c r="AB73" i="1"/>
  <c r="AB31" i="1"/>
  <c r="AB119" i="1"/>
  <c r="AB97" i="1"/>
  <c r="AB88" i="1"/>
  <c r="AB101" i="1"/>
  <c r="AB95" i="1"/>
  <c r="AB107" i="1"/>
  <c r="AB77" i="1"/>
  <c r="AB111" i="1"/>
  <c r="AB104" i="1"/>
  <c r="AB92" i="1"/>
  <c r="AB90" i="1"/>
  <c r="AB60" i="1"/>
  <c r="AB98" i="1"/>
  <c r="AB86" i="1"/>
  <c r="AB103" i="1"/>
  <c r="AB94" i="1"/>
  <c r="AB28" i="1"/>
  <c r="AB37" i="1"/>
  <c r="AB64" i="1"/>
  <c r="AB45" i="1"/>
  <c r="AB66" i="1"/>
  <c r="AB100" i="1"/>
  <c r="AB74" i="1"/>
  <c r="AB43" i="1"/>
  <c r="AB50" i="1"/>
  <c r="AB106" i="1"/>
  <c r="AB91" i="1"/>
  <c r="AB59" i="1"/>
  <c r="AB87" i="1"/>
  <c r="AB30" i="1"/>
  <c r="AB76" i="1"/>
  <c r="AB36" i="1"/>
  <c r="AB82" i="1"/>
  <c r="AB84" i="1"/>
  <c r="AB41" i="1"/>
  <c r="AB42" i="1"/>
  <c r="AB23" i="1"/>
  <c r="AB19" i="1"/>
  <c r="AB52" i="1"/>
  <c r="AB61" i="1"/>
  <c r="AB38" i="1"/>
  <c r="AB47" i="1"/>
  <c r="AB57" i="1"/>
  <c r="AB20" i="1"/>
  <c r="AB99" i="1"/>
  <c r="AB58" i="1"/>
  <c r="AB81" i="1"/>
  <c r="AB102" i="1"/>
  <c r="AB34" i="1"/>
  <c r="AB32" i="1"/>
  <c r="AB9" i="1"/>
  <c r="AB21" i="1"/>
  <c r="AB65" i="1"/>
  <c r="AB24" i="1"/>
  <c r="AB22" i="1"/>
  <c r="AB29" i="1"/>
  <c r="AB40" i="1"/>
  <c r="AB54" i="1"/>
  <c r="AB68" i="1"/>
  <c r="AB39" i="1"/>
  <c r="AB33" i="1"/>
  <c r="AB49" i="1"/>
  <c r="AB75" i="1"/>
  <c r="AB11" i="1"/>
  <c r="AB63" i="1"/>
  <c r="AB25" i="1"/>
  <c r="AB13" i="1"/>
  <c r="AB53" i="1"/>
  <c r="AB44" i="1"/>
  <c r="AB35" i="1"/>
  <c r="AB62" i="1"/>
  <c r="AB16" i="1"/>
  <c r="AB12" i="1"/>
  <c r="AB55" i="1"/>
  <c r="AB79" i="1"/>
  <c r="AB10" i="1"/>
  <c r="AB46" i="1"/>
  <c r="AB26" i="1"/>
  <c r="AB93" i="1"/>
  <c r="AB17" i="1"/>
  <c r="AB15" i="1"/>
  <c r="AB8" i="1"/>
  <c r="AB70" i="1"/>
  <c r="AB7" i="1"/>
  <c r="AB18" i="1"/>
  <c r="AB27" i="1"/>
  <c r="AB72" i="1"/>
  <c r="AB14" i="1"/>
  <c r="J84" i="1"/>
  <c r="J61" i="1"/>
  <c r="J51" i="1"/>
  <c r="J66" i="1"/>
  <c r="J78" i="1"/>
  <c r="J46" i="1"/>
  <c r="J30" i="1"/>
  <c r="J48" i="1"/>
  <c r="J73" i="1"/>
  <c r="J75" i="1"/>
  <c r="J71" i="1"/>
  <c r="J29" i="1"/>
  <c r="J115" i="1"/>
  <c r="J89" i="1"/>
  <c r="J69" i="1"/>
  <c r="J26" i="1"/>
  <c r="J93" i="1"/>
  <c r="J68" i="1"/>
  <c r="J17" i="1"/>
  <c r="J118" i="1"/>
  <c r="J98" i="1"/>
  <c r="J15" i="1"/>
  <c r="J25" i="1"/>
  <c r="J8" i="1"/>
  <c r="J99" i="1"/>
  <c r="J123" i="1"/>
  <c r="J83" i="1"/>
  <c r="J101" i="1"/>
  <c r="J37" i="1"/>
  <c r="J116" i="1"/>
  <c r="J23" i="1"/>
  <c r="J47" i="1"/>
  <c r="J19" i="1"/>
  <c r="J45" i="1"/>
  <c r="J70" i="1"/>
  <c r="J67" i="1"/>
  <c r="J121" i="1"/>
  <c r="J102" i="1"/>
  <c r="J106" i="1"/>
  <c r="J74" i="1"/>
  <c r="J104" i="1"/>
  <c r="J22" i="1"/>
  <c r="J117" i="1"/>
  <c r="J11" i="1"/>
  <c r="J100" i="1"/>
  <c r="J87" i="1"/>
  <c r="J41" i="1"/>
  <c r="J38" i="1"/>
  <c r="J52" i="1"/>
  <c r="J13" i="1"/>
  <c r="I84" i="1"/>
  <c r="I61" i="1"/>
  <c r="I51" i="1"/>
  <c r="I66" i="1"/>
  <c r="I78" i="1"/>
  <c r="I46" i="1"/>
  <c r="I30" i="1"/>
  <c r="I48" i="1"/>
  <c r="I73" i="1"/>
  <c r="I75" i="1"/>
  <c r="I71" i="1"/>
  <c r="I29" i="1"/>
  <c r="I115" i="1"/>
  <c r="I89" i="1"/>
  <c r="I69" i="1"/>
  <c r="I26" i="1"/>
  <c r="I93" i="1"/>
  <c r="I68" i="1"/>
  <c r="I17" i="1"/>
  <c r="I118" i="1"/>
  <c r="I98" i="1"/>
  <c r="I15" i="1"/>
  <c r="I25" i="1"/>
  <c r="I8" i="1"/>
  <c r="I99" i="1"/>
  <c r="I123" i="1"/>
  <c r="I83" i="1"/>
  <c r="I101" i="1"/>
  <c r="I37" i="1"/>
  <c r="I116" i="1"/>
  <c r="I23" i="1"/>
  <c r="I47" i="1"/>
  <c r="I19" i="1"/>
  <c r="I45" i="1"/>
  <c r="I70" i="1"/>
  <c r="I67" i="1"/>
  <c r="I121" i="1"/>
  <c r="I102" i="1"/>
  <c r="I106" i="1"/>
  <c r="I74" i="1"/>
  <c r="I104" i="1"/>
  <c r="I22" i="1"/>
  <c r="I117" i="1"/>
  <c r="I11" i="1"/>
  <c r="I100" i="1"/>
  <c r="I87" i="1"/>
  <c r="I41" i="1"/>
  <c r="I38" i="1"/>
  <c r="I52" i="1"/>
  <c r="I13" i="1"/>
  <c r="G84" i="1"/>
  <c r="G61" i="1"/>
  <c r="G51" i="1"/>
  <c r="G66" i="1"/>
  <c r="G78" i="1"/>
  <c r="G46" i="1"/>
  <c r="G30" i="1"/>
  <c r="G48" i="1"/>
  <c r="G73" i="1"/>
  <c r="G75" i="1"/>
  <c r="G71" i="1"/>
  <c r="G29" i="1"/>
  <c r="G115" i="1"/>
  <c r="G89" i="1"/>
  <c r="G69" i="1"/>
  <c r="G26" i="1"/>
  <c r="G93" i="1"/>
  <c r="G68" i="1"/>
  <c r="G17" i="1"/>
  <c r="G118" i="1"/>
  <c r="G98" i="1"/>
  <c r="G15" i="1"/>
  <c r="G25" i="1"/>
  <c r="G8" i="1"/>
  <c r="G99" i="1"/>
  <c r="G123" i="1"/>
  <c r="G83" i="1"/>
  <c r="G101" i="1"/>
  <c r="G37" i="1"/>
  <c r="G116" i="1"/>
  <c r="G23" i="1"/>
  <c r="G47" i="1"/>
  <c r="G19" i="1"/>
  <c r="G45" i="1"/>
  <c r="G70" i="1"/>
  <c r="G67" i="1"/>
  <c r="G121" i="1"/>
  <c r="G102" i="1"/>
  <c r="G106" i="1"/>
  <c r="G74" i="1"/>
  <c r="G104" i="1"/>
  <c r="G22" i="1"/>
  <c r="G117" i="1"/>
  <c r="G11" i="1"/>
  <c r="G100" i="1"/>
  <c r="G87" i="1"/>
  <c r="G41" i="1"/>
  <c r="G38" i="1"/>
  <c r="G52" i="1"/>
  <c r="G13" i="1"/>
  <c r="J140" i="1"/>
  <c r="J139" i="1"/>
  <c r="J138" i="1"/>
  <c r="J137" i="1"/>
  <c r="J136" i="1"/>
  <c r="J135" i="1"/>
  <c r="J134" i="1"/>
  <c r="J53" i="1"/>
  <c r="J44" i="1"/>
  <c r="J125" i="1"/>
  <c r="J77" i="1"/>
  <c r="J35" i="1"/>
  <c r="J62" i="1"/>
  <c r="J16" i="1"/>
  <c r="J42" i="1"/>
  <c r="J12" i="1"/>
  <c r="J97" i="1"/>
  <c r="J107" i="1"/>
  <c r="J64" i="1"/>
  <c r="J24" i="1"/>
  <c r="J58" i="1"/>
  <c r="J76" i="1"/>
  <c r="J91" i="1"/>
  <c r="J43" i="1"/>
  <c r="J56" i="1"/>
  <c r="J120" i="1"/>
  <c r="J85" i="1"/>
  <c r="J34" i="1"/>
  <c r="J96" i="1"/>
  <c r="J39" i="1"/>
  <c r="J92" i="1"/>
  <c r="J108" i="1"/>
  <c r="J111" i="1"/>
  <c r="J55" i="1"/>
  <c r="J110" i="1"/>
  <c r="J79" i="1"/>
  <c r="J54" i="1"/>
  <c r="J109" i="1"/>
  <c r="J94" i="1"/>
  <c r="J81" i="1"/>
  <c r="J86" i="1"/>
  <c r="J57" i="1"/>
  <c r="J124" i="1"/>
  <c r="J63" i="1"/>
  <c r="J88" i="1"/>
  <c r="J95" i="1"/>
  <c r="J10" i="1"/>
  <c r="J36" i="1"/>
  <c r="J49" i="1"/>
  <c r="J21" i="1"/>
  <c r="J33" i="1"/>
  <c r="J59" i="1"/>
  <c r="J60" i="1"/>
  <c r="J90" i="1"/>
  <c r="J105" i="1"/>
  <c r="J65" i="1"/>
  <c r="J119" i="1"/>
  <c r="J82" i="1"/>
  <c r="J20" i="1"/>
  <c r="J28" i="1"/>
  <c r="G140" i="1"/>
  <c r="G139" i="1"/>
  <c r="G138" i="1"/>
  <c r="G137" i="1"/>
  <c r="G136" i="1"/>
  <c r="G135" i="1"/>
  <c r="G134" i="1"/>
  <c r="I140" i="1"/>
  <c r="I139" i="1"/>
  <c r="I138" i="1"/>
  <c r="I137" i="1"/>
  <c r="I136" i="1"/>
  <c r="I135" i="1"/>
  <c r="I134" i="1"/>
  <c r="I53" i="1"/>
  <c r="I44" i="1"/>
  <c r="I125" i="1"/>
  <c r="I77" i="1"/>
  <c r="I35" i="1"/>
  <c r="I62" i="1"/>
  <c r="I16" i="1"/>
  <c r="I42" i="1"/>
  <c r="I12" i="1"/>
  <c r="I97" i="1"/>
  <c r="I107" i="1"/>
  <c r="I64" i="1"/>
  <c r="I24" i="1"/>
  <c r="I58" i="1"/>
  <c r="I76" i="1"/>
  <c r="I91" i="1"/>
  <c r="I43" i="1"/>
  <c r="I56" i="1"/>
  <c r="I120" i="1"/>
  <c r="I85" i="1"/>
  <c r="I34" i="1"/>
  <c r="I96" i="1"/>
  <c r="I39" i="1"/>
  <c r="I92" i="1"/>
  <c r="I108" i="1"/>
  <c r="I111" i="1"/>
  <c r="I55" i="1"/>
  <c r="I110" i="1"/>
  <c r="I79" i="1"/>
  <c r="I54" i="1"/>
  <c r="I109" i="1"/>
  <c r="I94" i="1"/>
  <c r="I81" i="1"/>
  <c r="I86" i="1"/>
  <c r="I57" i="1"/>
  <c r="I124" i="1"/>
  <c r="I63" i="1"/>
  <c r="I88" i="1"/>
  <c r="I95" i="1"/>
  <c r="I10" i="1"/>
  <c r="I36" i="1"/>
  <c r="I49" i="1"/>
  <c r="I21" i="1"/>
  <c r="I33" i="1"/>
  <c r="I59" i="1"/>
  <c r="I60" i="1"/>
  <c r="I90" i="1"/>
  <c r="I105" i="1"/>
  <c r="I65" i="1"/>
  <c r="I119" i="1"/>
  <c r="I82" i="1"/>
  <c r="I20" i="1"/>
  <c r="I28" i="1"/>
  <c r="G53" i="1"/>
  <c r="G44" i="1"/>
  <c r="G125" i="1"/>
  <c r="G77" i="1"/>
  <c r="G35" i="1"/>
  <c r="G62" i="1"/>
  <c r="G16" i="1"/>
  <c r="G42" i="1"/>
  <c r="G12" i="1"/>
  <c r="G97" i="1"/>
  <c r="G107" i="1"/>
  <c r="G64" i="1"/>
  <c r="G24" i="1"/>
  <c r="G58" i="1"/>
  <c r="G76" i="1"/>
  <c r="G91" i="1"/>
  <c r="G43" i="1"/>
  <c r="G56" i="1"/>
  <c r="G120" i="1"/>
  <c r="G85" i="1"/>
  <c r="G34" i="1"/>
  <c r="G96" i="1"/>
  <c r="G39" i="1"/>
  <c r="G92" i="1"/>
  <c r="G108" i="1"/>
  <c r="G111" i="1"/>
  <c r="G55" i="1"/>
  <c r="G110" i="1"/>
  <c r="G79" i="1"/>
  <c r="G54" i="1"/>
  <c r="G109" i="1"/>
  <c r="G94" i="1"/>
  <c r="G81" i="1"/>
  <c r="G86" i="1"/>
  <c r="G57" i="1"/>
  <c r="G124" i="1"/>
  <c r="G63" i="1"/>
  <c r="G88" i="1"/>
  <c r="G95" i="1"/>
  <c r="G10" i="1"/>
  <c r="G36" i="1"/>
  <c r="G49" i="1"/>
  <c r="G21" i="1"/>
  <c r="G33" i="1"/>
  <c r="G59" i="1"/>
  <c r="G60" i="1"/>
  <c r="G90" i="1"/>
  <c r="G105" i="1"/>
  <c r="G65" i="1"/>
  <c r="G119" i="1"/>
  <c r="G82" i="1"/>
  <c r="G20" i="1"/>
  <c r="G28" i="1"/>
  <c r="E141" i="1"/>
  <c r="J7" i="1"/>
  <c r="J9" i="1"/>
  <c r="J32" i="1"/>
  <c r="J18" i="1"/>
  <c r="J114" i="1"/>
  <c r="J27" i="1"/>
  <c r="J31" i="1"/>
  <c r="J103" i="1"/>
  <c r="J80" i="1"/>
  <c r="J122" i="1"/>
  <c r="J72" i="1"/>
  <c r="J40" i="1"/>
  <c r="J14" i="1"/>
  <c r="J50" i="1"/>
  <c r="I7" i="1"/>
  <c r="I9" i="1"/>
  <c r="I32" i="1"/>
  <c r="I18" i="1"/>
  <c r="I114" i="1"/>
  <c r="I27" i="1"/>
  <c r="I31" i="1"/>
  <c r="I103" i="1"/>
  <c r="I80" i="1"/>
  <c r="I122" i="1"/>
  <c r="I72" i="1"/>
  <c r="I40" i="1"/>
  <c r="I14" i="1"/>
  <c r="I50" i="1"/>
  <c r="G7" i="1"/>
  <c r="G9" i="1"/>
  <c r="G32" i="1"/>
  <c r="G18" i="1"/>
  <c r="G114" i="1"/>
  <c r="G27" i="1"/>
  <c r="G31" i="1"/>
  <c r="G103" i="1"/>
  <c r="G80" i="1"/>
  <c r="G122" i="1"/>
  <c r="G72" i="1"/>
  <c r="G40" i="1"/>
  <c r="G14" i="1"/>
  <c r="G50" i="1"/>
  <c r="H141" i="1"/>
  <c r="I141" i="1" s="1"/>
  <c r="F141" i="1"/>
  <c r="J141" i="1" s="1"/>
  <c r="D141" i="1"/>
  <c r="X53" i="1"/>
  <c r="X44" i="1"/>
  <c r="X77" i="1"/>
  <c r="X35" i="1"/>
  <c r="X62" i="1"/>
  <c r="X16" i="1"/>
  <c r="X42" i="1"/>
  <c r="X12" i="1"/>
  <c r="X97" i="1"/>
  <c r="X64" i="1"/>
  <c r="X24" i="1"/>
  <c r="X58" i="1"/>
  <c r="X76" i="1"/>
  <c r="X91" i="1"/>
  <c r="X43" i="1"/>
  <c r="X56" i="1"/>
  <c r="X120" i="1"/>
  <c r="X85" i="1"/>
  <c r="X34" i="1"/>
  <c r="X96" i="1"/>
  <c r="X39" i="1"/>
  <c r="X92" i="1"/>
  <c r="X108" i="1"/>
  <c r="X111" i="1"/>
  <c r="X55" i="1"/>
  <c r="X110" i="1"/>
  <c r="X79" i="1"/>
  <c r="X54" i="1"/>
  <c r="X109" i="1"/>
  <c r="X94" i="1"/>
  <c r="X81" i="1"/>
  <c r="X86" i="1"/>
  <c r="X57" i="1"/>
  <c r="X124" i="1"/>
  <c r="X63" i="1"/>
  <c r="X88" i="1"/>
  <c r="X95" i="1"/>
  <c r="X10" i="1"/>
  <c r="X36" i="1"/>
  <c r="X49" i="1"/>
  <c r="X21" i="1"/>
  <c r="X33" i="1"/>
  <c r="X59" i="1"/>
  <c r="X60" i="1"/>
  <c r="X90" i="1"/>
  <c r="X105" i="1"/>
  <c r="X65" i="1"/>
  <c r="X119" i="1"/>
  <c r="X82" i="1"/>
  <c r="X20" i="1"/>
  <c r="X28" i="1"/>
  <c r="X113" i="1"/>
  <c r="X84" i="1"/>
  <c r="X61" i="1"/>
  <c r="X51" i="1"/>
  <c r="X66" i="1"/>
  <c r="X78" i="1"/>
  <c r="X46" i="1"/>
  <c r="X30" i="1"/>
  <c r="X48" i="1"/>
  <c r="X73" i="1"/>
  <c r="X75" i="1"/>
  <c r="X71" i="1"/>
  <c r="X29" i="1"/>
  <c r="X115" i="1"/>
  <c r="X89" i="1"/>
  <c r="X69" i="1"/>
  <c r="X26" i="1"/>
  <c r="X93" i="1"/>
  <c r="X68" i="1"/>
  <c r="X17" i="1"/>
  <c r="X118" i="1"/>
  <c r="X98" i="1"/>
  <c r="X15" i="1"/>
  <c r="X25" i="1"/>
  <c r="X8" i="1"/>
  <c r="X99" i="1"/>
  <c r="X123" i="1"/>
  <c r="X83" i="1"/>
  <c r="X101" i="1"/>
  <c r="X37" i="1"/>
  <c r="X116" i="1"/>
  <c r="X23" i="1"/>
  <c r="X47" i="1"/>
  <c r="X19" i="1"/>
  <c r="X45" i="1"/>
  <c r="X70" i="1"/>
  <c r="X67" i="1"/>
  <c r="X121" i="1"/>
  <c r="X102" i="1"/>
  <c r="X106" i="1"/>
  <c r="X74" i="1"/>
  <c r="X104" i="1"/>
  <c r="X22" i="1"/>
  <c r="X117" i="1"/>
  <c r="X11" i="1"/>
  <c r="X100" i="1"/>
  <c r="X87" i="1"/>
  <c r="X41" i="1"/>
  <c r="X38" i="1"/>
  <c r="X52" i="1"/>
  <c r="X13" i="1"/>
  <c r="X112" i="1"/>
  <c r="X7" i="1"/>
  <c r="X9" i="1"/>
  <c r="X32" i="1"/>
  <c r="X18" i="1"/>
  <c r="X114" i="1"/>
  <c r="X27" i="1"/>
  <c r="X31" i="1"/>
  <c r="X103" i="1"/>
  <c r="X80" i="1"/>
  <c r="X122" i="1"/>
  <c r="X40" i="1"/>
  <c r="X14" i="1"/>
  <c r="X50" i="1"/>
  <c r="Q53" i="1"/>
  <c r="Q44" i="1"/>
  <c r="Q125" i="1"/>
  <c r="Q77" i="1"/>
  <c r="Q35" i="1"/>
  <c r="Q62" i="1"/>
  <c r="Q16" i="1"/>
  <c r="Q42" i="1"/>
  <c r="Q12" i="1"/>
  <c r="Q97" i="1"/>
  <c r="Q107" i="1"/>
  <c r="Q64" i="1"/>
  <c r="Q24" i="1"/>
  <c r="Q58" i="1"/>
  <c r="Q76" i="1"/>
  <c r="Q91" i="1"/>
  <c r="Q43" i="1"/>
  <c r="Q56" i="1"/>
  <c r="Q120" i="1"/>
  <c r="Q85" i="1"/>
  <c r="Q34" i="1"/>
  <c r="Q96" i="1"/>
  <c r="Q39" i="1"/>
  <c r="Q92" i="1"/>
  <c r="Q108" i="1"/>
  <c r="Q111" i="1"/>
  <c r="Q55" i="1"/>
  <c r="Q110" i="1"/>
  <c r="Q79" i="1"/>
  <c r="Q54" i="1"/>
  <c r="Q109" i="1"/>
  <c r="Q94" i="1"/>
  <c r="Q81" i="1"/>
  <c r="Q86" i="1"/>
  <c r="Q57" i="1"/>
  <c r="Q124" i="1"/>
  <c r="Q63" i="1"/>
  <c r="Q88" i="1"/>
  <c r="Q95" i="1"/>
  <c r="Q10" i="1"/>
  <c r="Q36" i="1"/>
  <c r="Q49" i="1"/>
  <c r="Q21" i="1"/>
  <c r="Q33" i="1"/>
  <c r="Q59" i="1"/>
  <c r="Q60" i="1"/>
  <c r="Q90" i="1"/>
  <c r="Q105" i="1"/>
  <c r="Q65" i="1"/>
  <c r="Q119" i="1"/>
  <c r="Q82" i="1"/>
  <c r="Q20" i="1"/>
  <c r="Q28" i="1"/>
  <c r="Q84" i="1"/>
  <c r="Q61" i="1"/>
  <c r="Q51" i="1"/>
  <c r="Q66" i="1"/>
  <c r="Q78" i="1"/>
  <c r="Q46" i="1"/>
  <c r="Q30" i="1"/>
  <c r="Q48" i="1"/>
  <c r="Q73" i="1"/>
  <c r="Q75" i="1"/>
  <c r="Q71" i="1"/>
  <c r="Q29" i="1"/>
  <c r="Q115" i="1"/>
  <c r="Q89" i="1"/>
  <c r="Q69" i="1"/>
  <c r="Q26" i="1"/>
  <c r="Q93" i="1"/>
  <c r="Q68" i="1"/>
  <c r="Q17" i="1"/>
  <c r="Q118" i="1"/>
  <c r="Q98" i="1"/>
  <c r="Q15" i="1"/>
  <c r="Q25" i="1"/>
  <c r="Q8" i="1"/>
  <c r="Q99" i="1"/>
  <c r="Q123" i="1"/>
  <c r="Q83" i="1"/>
  <c r="Q101" i="1"/>
  <c r="Q37" i="1"/>
  <c r="Q116" i="1"/>
  <c r="Q23" i="1"/>
  <c r="Q47" i="1"/>
  <c r="Q19" i="1"/>
  <c r="Q45" i="1"/>
  <c r="Q70" i="1"/>
  <c r="Q67" i="1"/>
  <c r="Q121" i="1"/>
  <c r="Q102" i="1"/>
  <c r="Q106" i="1"/>
  <c r="Q74" i="1"/>
  <c r="Q104" i="1"/>
  <c r="Q22" i="1"/>
  <c r="Q117" i="1"/>
  <c r="Q11" i="1"/>
  <c r="Q100" i="1"/>
  <c r="Q87" i="1"/>
  <c r="Q41" i="1"/>
  <c r="Q38" i="1"/>
  <c r="Q52" i="1"/>
  <c r="Q13" i="1"/>
  <c r="Q7" i="1"/>
  <c r="Q9" i="1"/>
  <c r="Q32" i="1"/>
  <c r="Q18" i="1"/>
  <c r="Q114" i="1"/>
  <c r="Q27" i="1"/>
  <c r="Q31" i="1"/>
  <c r="Q103" i="1"/>
  <c r="Q80" i="1"/>
  <c r="Q122" i="1"/>
  <c r="Q72" i="1"/>
  <c r="Q40" i="1"/>
  <c r="Q14" i="1"/>
  <c r="Q50" i="1"/>
  <c r="E144" i="2"/>
  <c r="G141" i="1" l="1"/>
  <c r="J123" i="2"/>
  <c r="H123" i="2"/>
  <c r="F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6" i="2"/>
  <c r="L124" i="2" s="1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I122" i="2"/>
  <c r="I121" i="2"/>
  <c r="I120" i="2"/>
  <c r="I119" i="2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G122" i="2"/>
  <c r="G121" i="2"/>
  <c r="G120" i="2"/>
  <c r="G119" i="2"/>
  <c r="G118" i="2"/>
  <c r="G113" i="2"/>
  <c r="G112" i="2"/>
  <c r="G111" i="2"/>
  <c r="G110" i="2"/>
  <c r="G109" i="2"/>
  <c r="G108" i="2"/>
  <c r="G107" i="2"/>
  <c r="G106" i="2"/>
  <c r="G105" i="2"/>
  <c r="G104" i="2"/>
  <c r="G103" i="2"/>
  <c r="G101" i="2"/>
  <c r="G100" i="2"/>
  <c r="G99" i="2"/>
  <c r="G98" i="2"/>
  <c r="G97" i="2"/>
  <c r="G96" i="2"/>
  <c r="G95" i="2"/>
  <c r="G94" i="2"/>
  <c r="G92" i="2"/>
  <c r="G91" i="2"/>
  <c r="G90" i="2"/>
  <c r="G89" i="2"/>
  <c r="G87" i="2"/>
  <c r="G86" i="2"/>
  <c r="G85" i="2"/>
  <c r="G84" i="2"/>
  <c r="G81" i="2"/>
  <c r="G79" i="2"/>
  <c r="G76" i="2"/>
  <c r="G75" i="2"/>
  <c r="G73" i="2"/>
  <c r="G72" i="2"/>
  <c r="G69" i="2"/>
  <c r="G67" i="2"/>
  <c r="G65" i="2"/>
  <c r="G64" i="2"/>
  <c r="G60" i="2"/>
  <c r="G57" i="2"/>
  <c r="G54" i="2"/>
  <c r="G53" i="2"/>
  <c r="G52" i="2"/>
  <c r="G50" i="2"/>
  <c r="G49" i="2"/>
  <c r="G47" i="2"/>
  <c r="G45" i="2"/>
  <c r="G44" i="2"/>
  <c r="G42" i="2"/>
  <c r="G40" i="2"/>
  <c r="G38" i="2"/>
  <c r="G36" i="2"/>
  <c r="G35" i="2"/>
  <c r="G34" i="2"/>
  <c r="G33" i="2"/>
  <c r="G32" i="2"/>
  <c r="G31" i="2"/>
  <c r="G30" i="2"/>
  <c r="G29" i="2"/>
  <c r="G28" i="2"/>
  <c r="G27" i="2"/>
  <c r="G25" i="2"/>
  <c r="G24" i="2"/>
  <c r="G23" i="2"/>
  <c r="G21" i="2"/>
  <c r="G17" i="2"/>
  <c r="G16" i="2"/>
  <c r="G15" i="2"/>
  <c r="G14" i="2"/>
  <c r="G12" i="2"/>
  <c r="G10" i="2"/>
  <c r="G9" i="2"/>
  <c r="G8" i="2"/>
  <c r="G6" i="2"/>
  <c r="E123" i="2"/>
  <c r="I123" i="2" l="1"/>
  <c r="L125" i="2"/>
  <c r="K123" i="2"/>
  <c r="G123" i="2"/>
  <c r="O141" i="1" l="1"/>
  <c r="M141" i="1"/>
  <c r="L141" i="1"/>
  <c r="K141" i="1"/>
  <c r="V141" i="1"/>
  <c r="T141" i="1"/>
  <c r="S141" i="1"/>
  <c r="R141" i="1"/>
  <c r="O140" i="1"/>
  <c r="M140" i="1"/>
  <c r="L140" i="1"/>
  <c r="K140" i="1"/>
  <c r="V140" i="1"/>
  <c r="T140" i="1"/>
  <c r="S140" i="1"/>
  <c r="R140" i="1"/>
  <c r="O139" i="1"/>
  <c r="M139" i="1"/>
  <c r="L139" i="1"/>
  <c r="K139" i="1"/>
  <c r="V139" i="1"/>
  <c r="T139" i="1"/>
  <c r="S139" i="1"/>
  <c r="R139" i="1"/>
  <c r="O138" i="1"/>
  <c r="M138" i="1"/>
  <c r="L138" i="1"/>
  <c r="K138" i="1"/>
  <c r="V138" i="1"/>
  <c r="T138" i="1"/>
  <c r="S138" i="1"/>
  <c r="R138" i="1"/>
  <c r="O137" i="1"/>
  <c r="M137" i="1"/>
  <c r="L137" i="1"/>
  <c r="K137" i="1"/>
  <c r="V137" i="1"/>
  <c r="T137" i="1"/>
  <c r="S137" i="1"/>
  <c r="R137" i="1"/>
  <c r="O136" i="1"/>
  <c r="M136" i="1"/>
  <c r="L136" i="1"/>
  <c r="K136" i="1"/>
  <c r="V136" i="1"/>
  <c r="T136" i="1"/>
  <c r="S136" i="1"/>
  <c r="R136" i="1"/>
  <c r="O135" i="1"/>
  <c r="M135" i="1"/>
  <c r="L135" i="1"/>
  <c r="K135" i="1"/>
  <c r="V135" i="1"/>
  <c r="T135" i="1"/>
  <c r="S135" i="1"/>
  <c r="R135" i="1"/>
  <c r="O134" i="1"/>
  <c r="M134" i="1"/>
  <c r="L134" i="1"/>
  <c r="K134" i="1"/>
  <c r="V134" i="1"/>
  <c r="T134" i="1"/>
  <c r="S134" i="1"/>
  <c r="R134" i="1"/>
  <c r="P53" i="1"/>
  <c r="N53" i="1"/>
  <c r="W53" i="1"/>
  <c r="U53" i="1"/>
  <c r="P44" i="1"/>
  <c r="N44" i="1"/>
  <c r="W44" i="1"/>
  <c r="U44" i="1"/>
  <c r="P125" i="1"/>
  <c r="N125" i="1"/>
  <c r="P77" i="1"/>
  <c r="N77" i="1"/>
  <c r="W77" i="1"/>
  <c r="U77" i="1"/>
  <c r="P35" i="1"/>
  <c r="N35" i="1"/>
  <c r="W35" i="1"/>
  <c r="U35" i="1"/>
  <c r="P62" i="1"/>
  <c r="N62" i="1"/>
  <c r="W62" i="1"/>
  <c r="U62" i="1"/>
  <c r="P16" i="1"/>
  <c r="N16" i="1"/>
  <c r="W16" i="1"/>
  <c r="U16" i="1"/>
  <c r="P42" i="1"/>
  <c r="N42" i="1"/>
  <c r="W42" i="1"/>
  <c r="U42" i="1"/>
  <c r="P12" i="1"/>
  <c r="N12" i="1"/>
  <c r="W12" i="1"/>
  <c r="P97" i="1"/>
  <c r="N97" i="1"/>
  <c r="W97" i="1"/>
  <c r="U97" i="1"/>
  <c r="P107" i="1"/>
  <c r="N107" i="1"/>
  <c r="P64" i="1"/>
  <c r="N64" i="1"/>
  <c r="W64" i="1"/>
  <c r="U64" i="1"/>
  <c r="P24" i="1"/>
  <c r="N24" i="1"/>
  <c r="W24" i="1"/>
  <c r="U24" i="1"/>
  <c r="P58" i="1"/>
  <c r="N58" i="1"/>
  <c r="W58" i="1"/>
  <c r="U58" i="1"/>
  <c r="P76" i="1"/>
  <c r="N76" i="1"/>
  <c r="W76" i="1"/>
  <c r="U76" i="1"/>
  <c r="P91" i="1"/>
  <c r="N91" i="1"/>
  <c r="W91" i="1"/>
  <c r="U91" i="1"/>
  <c r="P43" i="1"/>
  <c r="N43" i="1"/>
  <c r="W43" i="1"/>
  <c r="U43" i="1"/>
  <c r="P56" i="1"/>
  <c r="N56" i="1"/>
  <c r="W56" i="1"/>
  <c r="U56" i="1"/>
  <c r="P120" i="1"/>
  <c r="N120" i="1"/>
  <c r="W120" i="1"/>
  <c r="U120" i="1"/>
  <c r="P85" i="1"/>
  <c r="N85" i="1"/>
  <c r="W85" i="1"/>
  <c r="U85" i="1"/>
  <c r="P34" i="1"/>
  <c r="N34" i="1"/>
  <c r="W34" i="1"/>
  <c r="U34" i="1"/>
  <c r="P96" i="1"/>
  <c r="N96" i="1"/>
  <c r="W96" i="1"/>
  <c r="U96" i="1"/>
  <c r="P39" i="1"/>
  <c r="N39" i="1"/>
  <c r="W39" i="1"/>
  <c r="U39" i="1"/>
  <c r="P92" i="1"/>
  <c r="N92" i="1"/>
  <c r="W92" i="1"/>
  <c r="U92" i="1"/>
  <c r="P108" i="1"/>
  <c r="N108" i="1"/>
  <c r="W108" i="1"/>
  <c r="U108" i="1"/>
  <c r="P111" i="1"/>
  <c r="N111" i="1"/>
  <c r="W111" i="1"/>
  <c r="U111" i="1"/>
  <c r="P55" i="1"/>
  <c r="N55" i="1"/>
  <c r="W55" i="1"/>
  <c r="U55" i="1"/>
  <c r="P110" i="1"/>
  <c r="N110" i="1"/>
  <c r="W110" i="1"/>
  <c r="U110" i="1"/>
  <c r="P79" i="1"/>
  <c r="N79" i="1"/>
  <c r="W79" i="1"/>
  <c r="U79" i="1"/>
  <c r="P54" i="1"/>
  <c r="N54" i="1"/>
  <c r="W54" i="1"/>
  <c r="U54" i="1"/>
  <c r="P109" i="1"/>
  <c r="N109" i="1"/>
  <c r="W109" i="1"/>
  <c r="U109" i="1"/>
  <c r="P94" i="1"/>
  <c r="N94" i="1"/>
  <c r="W94" i="1"/>
  <c r="U94" i="1"/>
  <c r="P81" i="1"/>
  <c r="N81" i="1"/>
  <c r="W81" i="1"/>
  <c r="U81" i="1"/>
  <c r="P86" i="1"/>
  <c r="N86" i="1"/>
  <c r="W86" i="1"/>
  <c r="U86" i="1"/>
  <c r="P57" i="1"/>
  <c r="N57" i="1"/>
  <c r="W57" i="1"/>
  <c r="U57" i="1"/>
  <c r="P124" i="1"/>
  <c r="N124" i="1"/>
  <c r="W124" i="1"/>
  <c r="U124" i="1"/>
  <c r="P63" i="1"/>
  <c r="N63" i="1"/>
  <c r="W63" i="1"/>
  <c r="U63" i="1"/>
  <c r="P88" i="1"/>
  <c r="N88" i="1"/>
  <c r="W88" i="1"/>
  <c r="U88" i="1"/>
  <c r="P95" i="1"/>
  <c r="N95" i="1"/>
  <c r="W95" i="1"/>
  <c r="U95" i="1"/>
  <c r="P10" i="1"/>
  <c r="N10" i="1"/>
  <c r="W10" i="1"/>
  <c r="U10" i="1"/>
  <c r="P36" i="1"/>
  <c r="N36" i="1"/>
  <c r="W36" i="1"/>
  <c r="U36" i="1"/>
  <c r="P49" i="1"/>
  <c r="N49" i="1"/>
  <c r="W49" i="1"/>
  <c r="U49" i="1"/>
  <c r="P21" i="1"/>
  <c r="N21" i="1"/>
  <c r="W21" i="1"/>
  <c r="U21" i="1"/>
  <c r="P33" i="1"/>
  <c r="N33" i="1"/>
  <c r="W33" i="1"/>
  <c r="U33" i="1"/>
  <c r="P59" i="1"/>
  <c r="N59" i="1"/>
  <c r="W59" i="1"/>
  <c r="U59" i="1"/>
  <c r="P60" i="1"/>
  <c r="N60" i="1"/>
  <c r="W60" i="1"/>
  <c r="U60" i="1"/>
  <c r="P90" i="1"/>
  <c r="N90" i="1"/>
  <c r="W90" i="1"/>
  <c r="U90" i="1"/>
  <c r="P105" i="1"/>
  <c r="N105" i="1"/>
  <c r="W105" i="1"/>
  <c r="U105" i="1"/>
  <c r="P65" i="1"/>
  <c r="N65" i="1"/>
  <c r="W65" i="1"/>
  <c r="U65" i="1"/>
  <c r="P119" i="1"/>
  <c r="N119" i="1"/>
  <c r="W119" i="1"/>
  <c r="U119" i="1"/>
  <c r="P82" i="1"/>
  <c r="N82" i="1"/>
  <c r="W82" i="1"/>
  <c r="U82" i="1"/>
  <c r="P20" i="1"/>
  <c r="N20" i="1"/>
  <c r="W20" i="1"/>
  <c r="U20" i="1"/>
  <c r="P28" i="1"/>
  <c r="N28" i="1"/>
  <c r="W28" i="1"/>
  <c r="U28" i="1"/>
  <c r="W113" i="1"/>
  <c r="U113" i="1"/>
  <c r="P84" i="1"/>
  <c r="N84" i="1"/>
  <c r="W84" i="1"/>
  <c r="U84" i="1"/>
  <c r="P61" i="1"/>
  <c r="N61" i="1"/>
  <c r="W61" i="1"/>
  <c r="U61" i="1"/>
  <c r="P51" i="1"/>
  <c r="N51" i="1"/>
  <c r="W51" i="1"/>
  <c r="U51" i="1"/>
  <c r="P66" i="1"/>
  <c r="N66" i="1"/>
  <c r="W66" i="1"/>
  <c r="U66" i="1"/>
  <c r="P78" i="1"/>
  <c r="N78" i="1"/>
  <c r="W78" i="1"/>
  <c r="U78" i="1"/>
  <c r="P46" i="1"/>
  <c r="N46" i="1"/>
  <c r="W46" i="1"/>
  <c r="U46" i="1"/>
  <c r="P30" i="1"/>
  <c r="N30" i="1"/>
  <c r="W30" i="1"/>
  <c r="U30" i="1"/>
  <c r="P48" i="1"/>
  <c r="N48" i="1"/>
  <c r="W48" i="1"/>
  <c r="U48" i="1"/>
  <c r="P73" i="1"/>
  <c r="N73" i="1"/>
  <c r="W73" i="1"/>
  <c r="U73" i="1"/>
  <c r="P75" i="1"/>
  <c r="N75" i="1"/>
  <c r="W75" i="1"/>
  <c r="U75" i="1"/>
  <c r="P71" i="1"/>
  <c r="N71" i="1"/>
  <c r="W71" i="1"/>
  <c r="U71" i="1"/>
  <c r="P29" i="1"/>
  <c r="N29" i="1"/>
  <c r="W29" i="1"/>
  <c r="U29" i="1"/>
  <c r="P115" i="1"/>
  <c r="N115" i="1"/>
  <c r="W115" i="1"/>
  <c r="U115" i="1"/>
  <c r="P89" i="1"/>
  <c r="N89" i="1"/>
  <c r="W89" i="1"/>
  <c r="U89" i="1"/>
  <c r="P69" i="1"/>
  <c r="N69" i="1"/>
  <c r="W69" i="1"/>
  <c r="U69" i="1"/>
  <c r="P26" i="1"/>
  <c r="N26" i="1"/>
  <c r="W26" i="1"/>
  <c r="U26" i="1"/>
  <c r="P93" i="1"/>
  <c r="N93" i="1"/>
  <c r="W93" i="1"/>
  <c r="U93" i="1"/>
  <c r="P68" i="1"/>
  <c r="N68" i="1"/>
  <c r="W68" i="1"/>
  <c r="U68" i="1"/>
  <c r="P17" i="1"/>
  <c r="N17" i="1"/>
  <c r="W17" i="1"/>
  <c r="U17" i="1"/>
  <c r="P118" i="1"/>
  <c r="N118" i="1"/>
  <c r="W118" i="1"/>
  <c r="U118" i="1"/>
  <c r="P98" i="1"/>
  <c r="N98" i="1"/>
  <c r="W98" i="1"/>
  <c r="U98" i="1"/>
  <c r="P15" i="1"/>
  <c r="N15" i="1"/>
  <c r="W15" i="1"/>
  <c r="U15" i="1"/>
  <c r="P25" i="1"/>
  <c r="N25" i="1"/>
  <c r="W25" i="1"/>
  <c r="U25" i="1"/>
  <c r="P8" i="1"/>
  <c r="N8" i="1"/>
  <c r="W8" i="1"/>
  <c r="U8" i="1"/>
  <c r="P99" i="1"/>
  <c r="N99" i="1"/>
  <c r="W99" i="1"/>
  <c r="U99" i="1"/>
  <c r="P123" i="1"/>
  <c r="N123" i="1"/>
  <c r="W123" i="1"/>
  <c r="U123" i="1"/>
  <c r="P83" i="1"/>
  <c r="N83" i="1"/>
  <c r="W83" i="1"/>
  <c r="U83" i="1"/>
  <c r="P101" i="1"/>
  <c r="N101" i="1"/>
  <c r="W101" i="1"/>
  <c r="U101" i="1"/>
  <c r="P37" i="1"/>
  <c r="N37" i="1"/>
  <c r="W37" i="1"/>
  <c r="U37" i="1"/>
  <c r="P116" i="1"/>
  <c r="N116" i="1"/>
  <c r="W116" i="1"/>
  <c r="U116" i="1"/>
  <c r="P23" i="1"/>
  <c r="N23" i="1"/>
  <c r="W23" i="1"/>
  <c r="U23" i="1"/>
  <c r="P47" i="1"/>
  <c r="N47" i="1"/>
  <c r="W47" i="1"/>
  <c r="U47" i="1"/>
  <c r="P19" i="1"/>
  <c r="N19" i="1"/>
  <c r="W19" i="1"/>
  <c r="U19" i="1"/>
  <c r="P45" i="1"/>
  <c r="N45" i="1"/>
  <c r="W45" i="1"/>
  <c r="U45" i="1"/>
  <c r="P70" i="1"/>
  <c r="N70" i="1"/>
  <c r="W70" i="1"/>
  <c r="U70" i="1"/>
  <c r="P67" i="1"/>
  <c r="N67" i="1"/>
  <c r="W67" i="1"/>
  <c r="U67" i="1"/>
  <c r="P121" i="1"/>
  <c r="N121" i="1"/>
  <c r="W121" i="1"/>
  <c r="U121" i="1"/>
  <c r="P102" i="1"/>
  <c r="N102" i="1"/>
  <c r="W102" i="1"/>
  <c r="U102" i="1"/>
  <c r="P106" i="1"/>
  <c r="N106" i="1"/>
  <c r="W106" i="1"/>
  <c r="U106" i="1"/>
  <c r="P74" i="1"/>
  <c r="N74" i="1"/>
  <c r="W74" i="1"/>
  <c r="U74" i="1"/>
  <c r="P104" i="1"/>
  <c r="N104" i="1"/>
  <c r="W104" i="1"/>
  <c r="U104" i="1"/>
  <c r="P22" i="1"/>
  <c r="N22" i="1"/>
  <c r="W22" i="1"/>
  <c r="U22" i="1"/>
  <c r="P117" i="1"/>
  <c r="N117" i="1"/>
  <c r="W117" i="1"/>
  <c r="U117" i="1"/>
  <c r="P11" i="1"/>
  <c r="N11" i="1"/>
  <c r="W11" i="1"/>
  <c r="U11" i="1"/>
  <c r="P100" i="1"/>
  <c r="N100" i="1"/>
  <c r="W100" i="1"/>
  <c r="U100" i="1"/>
  <c r="P87" i="1"/>
  <c r="N87" i="1"/>
  <c r="W87" i="1"/>
  <c r="U87" i="1"/>
  <c r="P41" i="1"/>
  <c r="N41" i="1"/>
  <c r="W41" i="1"/>
  <c r="U41" i="1"/>
  <c r="P38" i="1"/>
  <c r="N38" i="1"/>
  <c r="W38" i="1"/>
  <c r="U38" i="1"/>
  <c r="P52" i="1"/>
  <c r="N52" i="1"/>
  <c r="W52" i="1"/>
  <c r="U52" i="1"/>
  <c r="P13" i="1"/>
  <c r="N13" i="1"/>
  <c r="W13" i="1"/>
  <c r="U13" i="1"/>
  <c r="W112" i="1"/>
  <c r="U112" i="1"/>
  <c r="P7" i="1"/>
  <c r="N7" i="1"/>
  <c r="W7" i="1"/>
  <c r="U7" i="1"/>
  <c r="P9" i="1"/>
  <c r="N9" i="1"/>
  <c r="W9" i="1"/>
  <c r="U9" i="1"/>
  <c r="P32" i="1"/>
  <c r="N32" i="1"/>
  <c r="W32" i="1"/>
  <c r="U32" i="1"/>
  <c r="P18" i="1"/>
  <c r="N18" i="1"/>
  <c r="W18" i="1"/>
  <c r="U18" i="1"/>
  <c r="P114" i="1"/>
  <c r="N114" i="1"/>
  <c r="W114" i="1"/>
  <c r="U114" i="1"/>
  <c r="P27" i="1"/>
  <c r="N27" i="1"/>
  <c r="W27" i="1"/>
  <c r="U27" i="1"/>
  <c r="P31" i="1"/>
  <c r="N31" i="1"/>
  <c r="W31" i="1"/>
  <c r="U31" i="1"/>
  <c r="P103" i="1"/>
  <c r="N103" i="1"/>
  <c r="W103" i="1"/>
  <c r="U103" i="1"/>
  <c r="P80" i="1"/>
  <c r="N80" i="1"/>
  <c r="W80" i="1"/>
  <c r="U80" i="1"/>
  <c r="P122" i="1"/>
  <c r="N122" i="1"/>
  <c r="W122" i="1"/>
  <c r="U122" i="1"/>
  <c r="P72" i="1"/>
  <c r="N72" i="1"/>
  <c r="P40" i="1"/>
  <c r="N40" i="1"/>
  <c r="W40" i="1"/>
  <c r="U40" i="1"/>
  <c r="P14" i="1"/>
  <c r="N14" i="1"/>
  <c r="W14" i="1"/>
  <c r="U14" i="1"/>
  <c r="P50" i="1"/>
  <c r="N50" i="1"/>
  <c r="W50" i="1"/>
  <c r="U50" i="1"/>
  <c r="X134" i="1" l="1"/>
  <c r="Q134" i="1"/>
  <c r="X135" i="1"/>
  <c r="Q135" i="1"/>
  <c r="X136" i="1"/>
  <c r="Q136" i="1"/>
  <c r="X137" i="1"/>
  <c r="Q137" i="1"/>
  <c r="X138" i="1"/>
  <c r="Q138" i="1"/>
  <c r="X139" i="1"/>
  <c r="Q139" i="1"/>
  <c r="X140" i="1"/>
  <c r="Q140" i="1"/>
  <c r="X141" i="1"/>
  <c r="Q141" i="1"/>
  <c r="U134" i="1"/>
  <c r="W134" i="1"/>
  <c r="U135" i="1"/>
  <c r="W135" i="1"/>
  <c r="N135" i="1"/>
  <c r="P135" i="1"/>
  <c r="U136" i="1"/>
  <c r="W136" i="1"/>
  <c r="N136" i="1"/>
  <c r="P136" i="1"/>
  <c r="U137" i="1"/>
  <c r="W137" i="1"/>
  <c r="N137" i="1"/>
  <c r="P137" i="1"/>
  <c r="U138" i="1"/>
  <c r="W138" i="1"/>
  <c r="N138" i="1"/>
  <c r="P138" i="1"/>
  <c r="U139" i="1"/>
  <c r="W139" i="1"/>
  <c r="N139" i="1"/>
  <c r="P139" i="1"/>
  <c r="U140" i="1"/>
  <c r="W140" i="1"/>
  <c r="N140" i="1"/>
  <c r="P140" i="1"/>
  <c r="U141" i="1"/>
  <c r="W141" i="1"/>
  <c r="N141" i="1"/>
  <c r="P141" i="1"/>
  <c r="N134" i="1"/>
  <c r="P134" i="1"/>
</calcChain>
</file>

<file path=xl/sharedStrings.xml><?xml version="1.0" encoding="utf-8"?>
<sst xmlns="http://schemas.openxmlformats.org/spreadsheetml/2006/main" count="1593" uniqueCount="174">
  <si>
    <t>№</t>
  </si>
  <si>
    <t>ниже базового уровня</t>
  </si>
  <si>
    <t>%</t>
  </si>
  <si>
    <t>базовый уровень</t>
  </si>
  <si>
    <t>повышенный уровень</t>
  </si>
  <si>
    <t>МБОУ Гимназия № 8</t>
  </si>
  <si>
    <t>МАОУ Лицей № 7</t>
  </si>
  <si>
    <t>Участвовали в НИКО</t>
  </si>
  <si>
    <t>МБОУ СШ № 19</t>
  </si>
  <si>
    <t>МАОУ СШ № 32</t>
  </si>
  <si>
    <t>МАОУ Гимназия № 4</t>
  </si>
  <si>
    <t>МАОУ Лицей № 6 «Перспектива»</t>
  </si>
  <si>
    <t>МАОУ Гимназия № 6</t>
  </si>
  <si>
    <t>МБОУ НШДС № 37</t>
  </si>
  <si>
    <t>отсутствовали 4-е классы</t>
  </si>
  <si>
    <t>МБОУ СШ № 46</t>
  </si>
  <si>
    <t>МБОУ СШ № 49</t>
  </si>
  <si>
    <t>МАОУ СШ № 55</t>
  </si>
  <si>
    <t>МБОУ СШ № 63</t>
  </si>
  <si>
    <t>МБОУ СШ № 80</t>
  </si>
  <si>
    <t>МБОУ СШ № 81</t>
  </si>
  <si>
    <t>МБОУ СШ № 90</t>
  </si>
  <si>
    <t>МАОУ Гимназия № 10</t>
  </si>
  <si>
    <t>МБОУ СШ № 135</t>
  </si>
  <si>
    <t>МБОУ СШ № 13</t>
  </si>
  <si>
    <t>МБОУ СШ № 16</t>
  </si>
  <si>
    <t>МБОУ СШ № 31</t>
  </si>
  <si>
    <t>МБОУ СШ № 44</t>
  </si>
  <si>
    <t>МБОУ СШ № 47</t>
  </si>
  <si>
    <t>МБОУ СШ № 50</t>
  </si>
  <si>
    <t>МБОУ СШ № 53</t>
  </si>
  <si>
    <t>МБОУ СШ № 64</t>
  </si>
  <si>
    <t>МБОУ СШ № 65</t>
  </si>
  <si>
    <t>МБОУ СШ № 79</t>
  </si>
  <si>
    <t>МБОУ СШ № 88</t>
  </si>
  <si>
    <t>МБОУ СШ № 89</t>
  </si>
  <si>
    <t>МБОУ СШ № 94</t>
  </si>
  <si>
    <t>МАОУ СШ № 148</t>
  </si>
  <si>
    <t>МАОУ «КУГ № 1 – Универс»</t>
  </si>
  <si>
    <t>МБОУ Гимназия № 3</t>
  </si>
  <si>
    <t>МБОУ СШ № 3</t>
  </si>
  <si>
    <t>МБОУ Лицей № 10</t>
  </si>
  <si>
    <t>МБОУ СШ № 21</t>
  </si>
  <si>
    <t>МБОУ СШ № 36</t>
  </si>
  <si>
    <t>МБОУ СШ № 84</t>
  </si>
  <si>
    <t>МБОУ СШ № 95</t>
  </si>
  <si>
    <t>МБОУ СШ № 99</t>
  </si>
  <si>
    <t>МБОУ СШ № 133</t>
  </si>
  <si>
    <t>реорганизована в ДОУ</t>
  </si>
  <si>
    <t>МБОУ СШ № 6</t>
  </si>
  <si>
    <t>МБОУ СШ № 69</t>
  </si>
  <si>
    <t>МБОУ СШ № 1</t>
  </si>
  <si>
    <t>МБОУ СШ № 2</t>
  </si>
  <si>
    <t>МБОУ СШ № 5</t>
  </si>
  <si>
    <t>МБОУ СШ № 7</t>
  </si>
  <si>
    <t>МБОУ СШ № 18</t>
  </si>
  <si>
    <t>МБОУ СШ № 22</t>
  </si>
  <si>
    <t>МБОУ СШ № 24</t>
  </si>
  <si>
    <t>МБОУ СШ № 56</t>
  </si>
  <si>
    <t>МБОУ СШ № 66</t>
  </si>
  <si>
    <t>МБОУ СШ № 70</t>
  </si>
  <si>
    <t>МБОУ СШ № 85</t>
  </si>
  <si>
    <t>МБОУ СШ № 91</t>
  </si>
  <si>
    <t>МБОУ СШ № 98</t>
  </si>
  <si>
    <t>МБОУ СШ № 108</t>
  </si>
  <si>
    <t>МБОУ СШ № 115</t>
  </si>
  <si>
    <t>МБОУ СШ № 121</t>
  </si>
  <si>
    <t>МБОУ СШ № 129</t>
  </si>
  <si>
    <t>МБОУ СШ № 134</t>
  </si>
  <si>
    <t>МБОУ СШ № 139</t>
  </si>
  <si>
    <t>МБОУ СШ № 141</t>
  </si>
  <si>
    <t>МБОУ СШ № 143</t>
  </si>
  <si>
    <t>МБОУ СШ № 144</t>
  </si>
  <si>
    <t>МБОУ СШ № 145</t>
  </si>
  <si>
    <t>МБОУ СШ № 147</t>
  </si>
  <si>
    <t>МБОУ СШ № 149</t>
  </si>
  <si>
    <t>МБОУ СШ № 150</t>
  </si>
  <si>
    <t>МАОУ СШ № 151</t>
  </si>
  <si>
    <t>МБОУ СШ № 152</t>
  </si>
  <si>
    <t>МАОУ Гимназия № 2</t>
  </si>
  <si>
    <t>МБОУ Лицей № 2</t>
  </si>
  <si>
    <t>МБОУ  Гимназия № 16</t>
  </si>
  <si>
    <t>МБОУ СШ № 27</t>
  </si>
  <si>
    <t>МБОУ СШ № 51</t>
  </si>
  <si>
    <t>Железнодорожный</t>
  </si>
  <si>
    <t>Кировский</t>
  </si>
  <si>
    <t>Ленинский</t>
  </si>
  <si>
    <t>Октябрьский</t>
  </si>
  <si>
    <t>Свердловский</t>
  </si>
  <si>
    <t>Советский</t>
  </si>
  <si>
    <t>Центральный</t>
  </si>
  <si>
    <t>Красноярск</t>
  </si>
  <si>
    <t xml:space="preserve">В 2016 году количество детей, не достигших базового уровня, составило  754 человек (8,04%),  в 2015 оно было  870 человек (9,7%). Следовательно, количество детей, не достигший базового уровня, участвующих в отдельных этапах проекта, прислушивающихся к мнению других участников группы, но не берущих  на себя инициативу, ответственность за результат групповой работы, уменьшилось на 13,3% (116 человек). Дети, не достигшие базового уровня, выполняют только исполнительские функции, часто не согласуясь с общим планом, не контролируя соответствие своих действий договоренностям в группе; испытывают трудности в публичном выступлении.
Кроме того, в сравнении с прошлым годом произошло  изменение в соотношения базового и повышенного уровней. Если в 2015 году количество детей, показывающих базовый уровень, было выше на 583 человека (базовый -4355 человек, повышенный -  3772 человека), то в 2016 году количество учащихся, продемонстрировавших повышенный уровень, составило 4070 человек, что выше базового на 483 человека.
Это говорит о том, что увеличилось количество детей, которые способны не только работать  в группе на вторых ролях, подчиняться решению группы в интересах дела, но  и способных разумно организовывать не только свою деятельность, но и группы в целом.
</t>
  </si>
  <si>
    <t>базовый</t>
  </si>
  <si>
    <t>повышенный</t>
  </si>
  <si>
    <t>Общий итог</t>
  </si>
  <si>
    <t>% по району</t>
  </si>
  <si>
    <t>МБОУ Лицей № 28</t>
  </si>
  <si>
    <t>МБОУ Прогимназия  № 131</t>
  </si>
  <si>
    <t>МАОУ Гимназия №  9</t>
  </si>
  <si>
    <t>МБОУ СШ  № 12</t>
  </si>
  <si>
    <t>МБОУ СШ № 86 им. М. Ф. Стригина</t>
  </si>
  <si>
    <t>МБОУ СШ № 153</t>
  </si>
  <si>
    <t>МБОУ СШ № 8 "Созидание"</t>
  </si>
  <si>
    <t>МАОУ Лицей № 11</t>
  </si>
  <si>
    <t>МБОУ Лицей № 3</t>
  </si>
  <si>
    <t>МБОУ Гимназия № 7</t>
  </si>
  <si>
    <t>МАОУ Гимназия № 15</t>
  </si>
  <si>
    <t>МАОУ Гимназия № 11 им. А. Н. Кулакова</t>
  </si>
  <si>
    <t>МАОУ Лицей № 12</t>
  </si>
  <si>
    <t>МАОУ Лицей № 1</t>
  </si>
  <si>
    <t>МБОУ Школа-интернат № 1 им. В. П. Синякова</t>
  </si>
  <si>
    <t>МБОУ Лицей № 8</t>
  </si>
  <si>
    <t>МБОУ СШ № 30</t>
  </si>
  <si>
    <t>МБОУ СШ № 39</t>
  </si>
  <si>
    <t>МАОУ Гимназия № 13 "Академ"</t>
  </si>
  <si>
    <t>МБОУ СШ № 72 им. М. Н. Толстихина</t>
  </si>
  <si>
    <t>МБОУ СШ № 73</t>
  </si>
  <si>
    <t>МБОУ СШ № 82</t>
  </si>
  <si>
    <t>МБОУ СШ № 92</t>
  </si>
  <si>
    <t>МАОУ Лицей № 9 "Лидер"</t>
  </si>
  <si>
    <t>МАОУ Гимназия № 14</t>
  </si>
  <si>
    <t>МАОУ Гимназия № 5</t>
  </si>
  <si>
    <t>МБОУ СШ № 17</t>
  </si>
  <si>
    <t>МАОУ СШ № 23</t>
  </si>
  <si>
    <t>МБОУ ОШ № 25</t>
  </si>
  <si>
    <t>МБОУ СШ № 34</t>
  </si>
  <si>
    <t>МБОУ СШ № 42</t>
  </si>
  <si>
    <t>МБОУ СШ № 45</t>
  </si>
  <si>
    <t>МБОУ СШ № 62</t>
  </si>
  <si>
    <t>МБОУ СШ № 76</t>
  </si>
  <si>
    <t>МБОУ СШ № 78</t>
  </si>
  <si>
    <t>МБОУ СШ № 93</t>
  </si>
  <si>
    <t>МБОУ СШ № 97</t>
  </si>
  <si>
    <t>МАОУ СШ № 137</t>
  </si>
  <si>
    <t>МБОУ СШ № 4</t>
  </si>
  <si>
    <t>МБОУ Гимназия № 12 "Музыки и театра"</t>
  </si>
  <si>
    <t xml:space="preserve">МБОУ СШ № 10 им.ак. Ю. А. Овчинникова </t>
  </si>
  <si>
    <t>МБОУ СШ № 14 им. И. М. Смоктуновского</t>
  </si>
  <si>
    <t>Код ОУ по КИАСУО</t>
  </si>
  <si>
    <t>Район</t>
  </si>
  <si>
    <t>Наименование ОУ (кратко)</t>
  </si>
  <si>
    <t>Код ОУ            (по КИАСУО)</t>
  </si>
  <si>
    <t>Человек</t>
  </si>
  <si>
    <t>результат выполнения</t>
  </si>
  <si>
    <t>% повышен + база</t>
  </si>
  <si>
    <t>ГРУППОВОЙ ПРОЕКТ, 4 кл.</t>
  </si>
  <si>
    <t>Расчётное среднее значение по городу:</t>
  </si>
  <si>
    <t>Среднее значение по городу принято:</t>
  </si>
  <si>
    <t>отлично - более 99,0 %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</si>
  <si>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</rPr>
      <t xml:space="preserve"> 99,0 %</t>
    </r>
  </si>
  <si>
    <r>
      <t xml:space="preserve">нормально - 75,0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90,0 %</t>
    </r>
  </si>
  <si>
    <t>критично - меньше 75,0 %</t>
  </si>
  <si>
    <t>Итого по городу</t>
  </si>
  <si>
    <t>чел.</t>
  </si>
  <si>
    <t>ниже баз.</t>
  </si>
  <si>
    <t>Кол-во выпускников</t>
  </si>
  <si>
    <t>Кол-во участников</t>
  </si>
  <si>
    <t>МБОУ НШДС № 165</t>
  </si>
  <si>
    <r>
      <t xml:space="preserve">хорошо -  90,0 </t>
    </r>
    <r>
      <rPr>
        <sz val="11"/>
        <color rgb="FF000000"/>
        <rFont val="Symbol"/>
        <family val="1"/>
        <charset val="2"/>
      </rPr>
      <t>-</t>
    </r>
    <r>
      <rPr>
        <sz val="11"/>
        <color rgb="FF000000"/>
        <rFont val="Calibri"/>
        <family val="2"/>
        <scheme val="minor"/>
      </rPr>
      <t xml:space="preserve"> 99,0 %</t>
    </r>
  </si>
  <si>
    <t>2016-2017 уч. год</t>
  </si>
  <si>
    <t>2015-2016 уч. год</t>
  </si>
  <si>
    <t>2014-2015 уч. год</t>
  </si>
  <si>
    <t>место</t>
  </si>
  <si>
    <t>сумма мест</t>
  </si>
  <si>
    <t>Расчётное среднее значение</t>
  </si>
  <si>
    <t>Среднее значение по городу принято</t>
  </si>
  <si>
    <t>Наименование ОУ (кратно)</t>
  </si>
  <si>
    <t>ср. балл по городу</t>
  </si>
  <si>
    <t>% выполнения (повышен + база)</t>
  </si>
  <si>
    <t>отсутствовали 4-е кл.</t>
  </si>
  <si>
    <t>Образовательная организация</t>
  </si>
  <si>
    <t>Сумма мест</t>
  </si>
  <si>
    <t>ср. % по городу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</si>
</sst>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%"/>
    <numFmt numFmtId="165" formatCode="[$-419]General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sz val="10.5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Symbol"/>
      <family val="1"/>
      <charset val="2"/>
    </font>
    <font>
      <sz val="11"/>
      <color rgb="FF000000"/>
      <name val="Calibri"/>
      <family val="2"/>
    </font>
    <font>
      <sz val="11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0"/>
      <color rgb="FF00000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DDEBF7"/>
        <bgColor rgb="FF000000"/>
      </patternFill>
    </fill>
    <fill>
      <patternFill patternType="solid">
        <fgColor rgb="FFFFCCCC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CC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rgb="FF000000"/>
      </patternFill>
    </fill>
    <fill>
      <patternFill patternType="solid">
        <fgColor rgb="FFE2EFDA"/>
        <bgColor rgb="FF000000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0" fontId="3" fillId="0" borderId="0"/>
    <xf numFmtId="0" fontId="22" fillId="0" borderId="0"/>
    <xf numFmtId="165" fontId="23" fillId="0" borderId="0" applyBorder="0" applyProtection="0"/>
    <xf numFmtId="0" fontId="22" fillId="0" borderId="0"/>
    <xf numFmtId="0" fontId="23" fillId="0" borderId="0"/>
    <xf numFmtId="44" fontId="3" fillId="0" borderId="0" applyFont="0" applyFill="0" applyBorder="0" applyAlignment="0" applyProtection="0"/>
    <xf numFmtId="0" fontId="1" fillId="0" borderId="0"/>
    <xf numFmtId="0" fontId="1" fillId="0" borderId="0"/>
  </cellStyleXfs>
  <cellXfs count="498">
    <xf numFmtId="0" fontId="0" fillId="0" borderId="0" xfId="0"/>
    <xf numFmtId="0" fontId="3" fillId="0" borderId="0" xfId="1"/>
    <xf numFmtId="0" fontId="3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  <xf numFmtId="0" fontId="3" fillId="0" borderId="1" xfId="1" applyBorder="1"/>
    <xf numFmtId="2" fontId="3" fillId="0" borderId="1" xfId="1" applyNumberFormat="1" applyBorder="1"/>
    <xf numFmtId="2" fontId="2" fillId="0" borderId="1" xfId="1" applyNumberFormat="1" applyFont="1" applyBorder="1"/>
    <xf numFmtId="0" fontId="5" fillId="0" borderId="11" xfId="0" applyFont="1" applyBorder="1" applyAlignment="1">
      <alignment horizontal="right"/>
    </xf>
    <xf numFmtId="0" fontId="5" fillId="0" borderId="12" xfId="0" applyFont="1" applyBorder="1" applyAlignment="1">
      <alignment horizontal="right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6" xfId="0" applyFont="1" applyBorder="1" applyAlignment="1">
      <alignment horizontal="right"/>
    </xf>
    <xf numFmtId="0" fontId="5" fillId="0" borderId="17" xfId="0" applyFont="1" applyBorder="1" applyAlignment="1">
      <alignment horizontal="right"/>
    </xf>
    <xf numFmtId="0" fontId="3" fillId="0" borderId="18" xfId="1" applyBorder="1"/>
    <xf numFmtId="0" fontId="3" fillId="0" borderId="14" xfId="1" applyBorder="1"/>
    <xf numFmtId="0" fontId="3" fillId="0" borderId="19" xfId="1" applyBorder="1"/>
    <xf numFmtId="0" fontId="5" fillId="0" borderId="1" xfId="0" applyFont="1" applyBorder="1" applyAlignment="1">
      <alignment horizontal="right"/>
    </xf>
    <xf numFmtId="0" fontId="0" fillId="2" borderId="20" xfId="0" applyFont="1" applyFill="1" applyBorder="1" applyAlignment="1"/>
    <xf numFmtId="0" fontId="0" fillId="2" borderId="1" xfId="0" applyFont="1" applyFill="1" applyBorder="1" applyAlignment="1"/>
    <xf numFmtId="0" fontId="0" fillId="2" borderId="5" xfId="0" applyFont="1" applyFill="1" applyBorder="1" applyAlignment="1"/>
    <xf numFmtId="0" fontId="0" fillId="2" borderId="21" xfId="0" applyFont="1" applyFill="1" applyBorder="1" applyAlignment="1"/>
    <xf numFmtId="0" fontId="0" fillId="2" borderId="21" xfId="0" applyFont="1" applyFill="1" applyBorder="1" applyAlignment="1">
      <alignment wrapText="1"/>
    </xf>
    <xf numFmtId="0" fontId="0" fillId="2" borderId="7" xfId="0" applyFont="1" applyFill="1" applyBorder="1" applyAlignment="1"/>
    <xf numFmtId="0" fontId="5" fillId="2" borderId="2" xfId="0" applyFont="1" applyFill="1" applyBorder="1" applyAlignment="1">
      <alignment wrapText="1"/>
    </xf>
    <xf numFmtId="0" fontId="0" fillId="2" borderId="23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24" xfId="0" applyFont="1" applyFill="1" applyBorder="1" applyAlignment="1">
      <alignment wrapText="1"/>
    </xf>
    <xf numFmtId="0" fontId="0" fillId="2" borderId="27" xfId="0" applyFont="1" applyFill="1" applyBorder="1" applyAlignment="1">
      <alignment wrapText="1"/>
    </xf>
    <xf numFmtId="0" fontId="0" fillId="2" borderId="22" xfId="0" applyFont="1" applyFill="1" applyBorder="1" applyAlignment="1">
      <alignment wrapText="1"/>
    </xf>
    <xf numFmtId="0" fontId="3" fillId="0" borderId="5" xfId="1" applyFont="1" applyBorder="1" applyAlignment="1">
      <alignment horizontal="center"/>
    </xf>
    <xf numFmtId="0" fontId="3" fillId="0" borderId="5" xfId="1" applyNumberFormat="1" applyFont="1" applyBorder="1" applyAlignment="1">
      <alignment horizontal="center"/>
    </xf>
    <xf numFmtId="0" fontId="3" fillId="0" borderId="0" xfId="1" applyBorder="1"/>
    <xf numFmtId="0" fontId="4" fillId="0" borderId="0" xfId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6" fillId="0" borderId="8" xfId="0" applyFont="1" applyBorder="1" applyAlignment="1">
      <alignment horizontal="center"/>
    </xf>
    <xf numFmtId="2" fontId="6" fillId="0" borderId="1" xfId="0" applyNumberFormat="1" applyFont="1" applyBorder="1"/>
    <xf numFmtId="2" fontId="6" fillId="0" borderId="7" xfId="0" applyNumberFormat="1" applyFont="1" applyBorder="1"/>
    <xf numFmtId="0" fontId="8" fillId="0" borderId="2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2" fontId="7" fillId="0" borderId="1" xfId="0" applyNumberFormat="1" applyFont="1" applyBorder="1"/>
    <xf numFmtId="2" fontId="4" fillId="0" borderId="1" xfId="1" applyNumberFormat="1" applyFont="1" applyBorder="1" applyAlignment="1">
      <alignment horizontal="center"/>
    </xf>
    <xf numFmtId="2" fontId="3" fillId="0" borderId="1" xfId="1" applyNumberFormat="1" applyFont="1" applyBorder="1" applyAlignment="1">
      <alignment horizontal="right"/>
    </xf>
    <xf numFmtId="2" fontId="4" fillId="0" borderId="1" xfId="1" applyNumberFormat="1" applyFont="1" applyBorder="1" applyAlignment="1">
      <alignment horizontal="right"/>
    </xf>
    <xf numFmtId="0" fontId="3" fillId="0" borderId="7" xfId="1" applyFont="1" applyBorder="1" applyAlignment="1">
      <alignment horizontal="center"/>
    </xf>
    <xf numFmtId="0" fontId="3" fillId="0" borderId="7" xfId="1" applyNumberFormat="1" applyFont="1" applyBorder="1" applyAlignment="1">
      <alignment horizontal="center"/>
    </xf>
    <xf numFmtId="2" fontId="3" fillId="0" borderId="7" xfId="1" applyNumberFormat="1" applyBorder="1"/>
    <xf numFmtId="2" fontId="3" fillId="0" borderId="7" xfId="1" applyNumberFormat="1" applyFont="1" applyBorder="1" applyAlignment="1">
      <alignment horizontal="right"/>
    </xf>
    <xf numFmtId="0" fontId="2" fillId="0" borderId="0" xfId="1" applyFont="1" applyAlignment="1">
      <alignment horizontal="center"/>
    </xf>
    <xf numFmtId="0" fontId="3" fillId="0" borderId="20" xfId="1" applyFont="1" applyBorder="1" applyAlignment="1">
      <alignment horizontal="center"/>
    </xf>
    <xf numFmtId="0" fontId="3" fillId="0" borderId="20" xfId="1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2" fontId="6" fillId="0" borderId="20" xfId="0" applyNumberFormat="1" applyFont="1" applyBorder="1"/>
    <xf numFmtId="2" fontId="3" fillId="0" borderId="20" xfId="1" applyNumberFormat="1" applyBorder="1"/>
    <xf numFmtId="2" fontId="3" fillId="0" borderId="20" xfId="1" applyNumberFormat="1" applyFont="1" applyBorder="1" applyAlignment="1">
      <alignment horizontal="right"/>
    </xf>
    <xf numFmtId="2" fontId="3" fillId="0" borderId="29" xfId="1" applyNumberFormat="1" applyBorder="1"/>
    <xf numFmtId="2" fontId="3" fillId="0" borderId="33" xfId="1" applyNumberFormat="1" applyBorder="1"/>
    <xf numFmtId="0" fontId="3" fillId="0" borderId="21" xfId="1" applyFont="1" applyBorder="1" applyAlignment="1">
      <alignment horizontal="center"/>
    </xf>
    <xf numFmtId="0" fontId="3" fillId="0" borderId="21" xfId="1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2" fontId="6" fillId="0" borderId="21" xfId="0" applyNumberFormat="1" applyFont="1" applyBorder="1"/>
    <xf numFmtId="2" fontId="3" fillId="0" borderId="21" xfId="1" applyNumberFormat="1" applyBorder="1"/>
    <xf numFmtId="2" fontId="3" fillId="0" borderId="21" xfId="1" applyNumberFormat="1" applyFont="1" applyBorder="1" applyAlignment="1">
      <alignment horizontal="right"/>
    </xf>
    <xf numFmtId="2" fontId="3" fillId="0" borderId="31" xfId="1" applyNumberFormat="1" applyBorder="1"/>
    <xf numFmtId="2" fontId="3" fillId="0" borderId="34" xfId="1" applyNumberFormat="1" applyBorder="1"/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/>
    <xf numFmtId="2" fontId="3" fillId="0" borderId="5" xfId="1" applyNumberFormat="1" applyBorder="1"/>
    <xf numFmtId="2" fontId="3" fillId="0" borderId="5" xfId="1" applyNumberFormat="1" applyFont="1" applyBorder="1" applyAlignment="1">
      <alignment horizontal="right"/>
    </xf>
    <xf numFmtId="2" fontId="3" fillId="0" borderId="32" xfId="1" applyNumberFormat="1" applyBorder="1"/>
    <xf numFmtId="0" fontId="5" fillId="0" borderId="18" xfId="0" applyFont="1" applyBorder="1" applyAlignment="1">
      <alignment horizontal="right"/>
    </xf>
    <xf numFmtId="0" fontId="5" fillId="2" borderId="23" xfId="0" applyFont="1" applyFill="1" applyBorder="1" applyAlignment="1">
      <alignment wrapText="1"/>
    </xf>
    <xf numFmtId="0" fontId="5" fillId="2" borderId="24" xfId="0" applyFont="1" applyFill="1" applyBorder="1" applyAlignment="1">
      <alignment wrapText="1"/>
    </xf>
    <xf numFmtId="0" fontId="11" fillId="0" borderId="1" xfId="1" applyFont="1" applyBorder="1"/>
    <xf numFmtId="0" fontId="4" fillId="0" borderId="7" xfId="1" applyFont="1" applyBorder="1" applyAlignment="1">
      <alignment horizontal="left"/>
    </xf>
    <xf numFmtId="2" fontId="2" fillId="0" borderId="1" xfId="1" applyNumberFormat="1" applyFont="1" applyBorder="1" applyAlignment="1">
      <alignment horizontal="right"/>
    </xf>
    <xf numFmtId="2" fontId="13" fillId="0" borderId="1" xfId="1" applyNumberFormat="1" applyFont="1" applyBorder="1"/>
    <xf numFmtId="0" fontId="6" fillId="4" borderId="0" xfId="0" applyFont="1" applyFill="1"/>
    <xf numFmtId="0" fontId="6" fillId="5" borderId="0" xfId="0" applyFont="1" applyFill="1"/>
    <xf numFmtId="0" fontId="6" fillId="6" borderId="0" xfId="0" applyFont="1" applyFill="1"/>
    <xf numFmtId="0" fontId="6" fillId="7" borderId="0" xfId="0" applyFont="1" applyFill="1"/>
    <xf numFmtId="0" fontId="7" fillId="9" borderId="1" xfId="0" applyFont="1" applyFill="1" applyBorder="1"/>
    <xf numFmtId="164" fontId="7" fillId="9" borderId="1" xfId="0" applyNumberFormat="1" applyFont="1" applyFill="1" applyBorder="1" applyAlignment="1">
      <alignment horizontal="center"/>
    </xf>
    <xf numFmtId="0" fontId="2" fillId="8" borderId="7" xfId="1" applyFont="1" applyFill="1" applyBorder="1" applyAlignment="1">
      <alignment horizontal="center"/>
    </xf>
    <xf numFmtId="0" fontId="3" fillId="0" borderId="4" xfId="1" applyBorder="1" applyAlignment="1">
      <alignment horizontal="center"/>
    </xf>
    <xf numFmtId="0" fontId="3" fillId="0" borderId="1" xfId="1" applyBorder="1" applyAlignment="1">
      <alignment horizontal="center"/>
    </xf>
    <xf numFmtId="2" fontId="11" fillId="0" borderId="4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3" fillId="0" borderId="1" xfId="1" applyBorder="1" applyAlignment="1">
      <alignment horizontal="center" vertical="center"/>
    </xf>
    <xf numFmtId="0" fontId="3" fillId="0" borderId="1" xfId="1" applyBorder="1" applyAlignment="1">
      <alignment horizontal="center" vertical="center" wrapText="1"/>
    </xf>
    <xf numFmtId="2" fontId="11" fillId="2" borderId="4" xfId="1" applyNumberFormat="1" applyFont="1" applyFill="1" applyBorder="1" applyAlignment="1">
      <alignment horizontal="center"/>
    </xf>
    <xf numFmtId="2" fontId="11" fillId="2" borderId="1" xfId="1" applyNumberFormat="1" applyFont="1" applyFill="1" applyBorder="1" applyAlignment="1">
      <alignment horizontal="center"/>
    </xf>
    <xf numFmtId="0" fontId="3" fillId="2" borderId="4" xfId="1" applyFill="1" applyBorder="1" applyAlignment="1">
      <alignment horizontal="center"/>
    </xf>
    <xf numFmtId="0" fontId="3" fillId="2" borderId="1" xfId="1" applyFill="1" applyBorder="1" applyAlignment="1">
      <alignment horizontal="center"/>
    </xf>
    <xf numFmtId="0" fontId="0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 wrapText="1"/>
    </xf>
    <xf numFmtId="2" fontId="0" fillId="2" borderId="1" xfId="0" applyNumberFormat="1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 wrapText="1"/>
    </xf>
    <xf numFmtId="0" fontId="7" fillId="3" borderId="44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9" fillId="3" borderId="45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7" xfId="0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2" fontId="0" fillId="0" borderId="1" xfId="1" applyNumberFormat="1" applyFont="1" applyBorder="1"/>
    <xf numFmtId="2" fontId="0" fillId="0" borderId="1" xfId="1" applyNumberFormat="1" applyFont="1" applyBorder="1" applyAlignment="1">
      <alignment horizontal="right"/>
    </xf>
    <xf numFmtId="0" fontId="0" fillId="2" borderId="7" xfId="0" applyNumberFormat="1" applyFont="1" applyFill="1" applyBorder="1" applyAlignment="1">
      <alignment horizontal="center" vertical="top"/>
    </xf>
    <xf numFmtId="2" fontId="0" fillId="2" borderId="7" xfId="0" applyNumberFormat="1" applyFont="1" applyFill="1" applyBorder="1" applyAlignment="1">
      <alignment horizontal="right" vertical="top"/>
    </xf>
    <xf numFmtId="0" fontId="0" fillId="2" borderId="4" xfId="0" applyNumberFormat="1" applyFont="1" applyFill="1" applyBorder="1" applyAlignment="1">
      <alignment horizontal="center" vertical="top"/>
    </xf>
    <xf numFmtId="0" fontId="0" fillId="2" borderId="1" xfId="0" applyNumberFormat="1" applyFont="1" applyFill="1" applyBorder="1" applyAlignment="1">
      <alignment horizontal="center" vertical="top"/>
    </xf>
    <xf numFmtId="2" fontId="0" fillId="2" borderId="1" xfId="0" applyNumberFormat="1" applyFont="1" applyFill="1" applyBorder="1" applyAlignment="1">
      <alignment horizontal="right" vertical="top"/>
    </xf>
    <xf numFmtId="0" fontId="0" fillId="2" borderId="7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7" xfId="0" applyFont="1" applyFill="1" applyBorder="1" applyAlignment="1">
      <alignment horizontal="center" vertical="top"/>
    </xf>
    <xf numFmtId="2" fontId="0" fillId="2" borderId="34" xfId="0" applyNumberFormat="1" applyFont="1" applyFill="1" applyBorder="1" applyAlignment="1">
      <alignment horizontal="right" vertical="top"/>
    </xf>
    <xf numFmtId="2" fontId="0" fillId="2" borderId="33" xfId="0" applyNumberFormat="1" applyFont="1" applyFill="1" applyBorder="1" applyAlignment="1">
      <alignment horizontal="right" vertical="top"/>
    </xf>
    <xf numFmtId="0" fontId="0" fillId="2" borderId="21" xfId="0" applyNumberFormat="1" applyFont="1" applyFill="1" applyBorder="1" applyAlignment="1">
      <alignment horizontal="center" vertical="top"/>
    </xf>
    <xf numFmtId="2" fontId="0" fillId="2" borderId="21" xfId="0" applyNumberFormat="1" applyFont="1" applyFill="1" applyBorder="1" applyAlignment="1">
      <alignment horizontal="right" vertical="top"/>
    </xf>
    <xf numFmtId="0" fontId="0" fillId="2" borderId="21" xfId="0" applyFont="1" applyFill="1" applyBorder="1" applyAlignment="1">
      <alignment horizontal="center" vertical="top" wrapText="1"/>
    </xf>
    <xf numFmtId="2" fontId="0" fillId="2" borderId="31" xfId="0" applyNumberFormat="1" applyFont="1" applyFill="1" applyBorder="1" applyAlignment="1">
      <alignment horizontal="right" vertical="top"/>
    </xf>
    <xf numFmtId="0" fontId="0" fillId="0" borderId="7" xfId="1" applyNumberFormat="1" applyFont="1" applyBorder="1" applyAlignment="1">
      <alignment horizontal="center"/>
    </xf>
    <xf numFmtId="2" fontId="0" fillId="0" borderId="7" xfId="1" applyNumberFormat="1" applyFont="1" applyBorder="1"/>
    <xf numFmtId="2" fontId="0" fillId="0" borderId="7" xfId="1" applyNumberFormat="1" applyFont="1" applyBorder="1" applyAlignment="1">
      <alignment horizontal="right"/>
    </xf>
    <xf numFmtId="2" fontId="0" fillId="2" borderId="20" xfId="0" applyNumberFormat="1" applyFont="1" applyFill="1" applyBorder="1" applyAlignment="1">
      <alignment horizontal="right" vertical="top"/>
    </xf>
    <xf numFmtId="2" fontId="0" fillId="2" borderId="29" xfId="0" applyNumberFormat="1" applyFont="1" applyFill="1" applyBorder="1" applyAlignment="1">
      <alignment horizontal="right" vertical="top"/>
    </xf>
    <xf numFmtId="0" fontId="2" fillId="0" borderId="51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/>
    </xf>
    <xf numFmtId="2" fontId="3" fillId="2" borderId="1" xfId="1" applyNumberFormat="1" applyFill="1" applyBorder="1" applyAlignment="1">
      <alignment horizontal="right"/>
    </xf>
    <xf numFmtId="0" fontId="0" fillId="2" borderId="0" xfId="0" applyFont="1" applyFill="1" applyBorder="1" applyAlignment="1">
      <alignment horizontal="center"/>
    </xf>
    <xf numFmtId="0" fontId="0" fillId="2" borderId="0" xfId="0" applyFill="1"/>
    <xf numFmtId="0" fontId="5" fillId="13" borderId="0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 wrapText="1"/>
    </xf>
    <xf numFmtId="0" fontId="0" fillId="2" borderId="7" xfId="0" applyFont="1" applyFill="1" applyBorder="1"/>
    <xf numFmtId="0" fontId="6" fillId="2" borderId="1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/>
    </xf>
    <xf numFmtId="2" fontId="0" fillId="2" borderId="7" xfId="0" applyNumberFormat="1" applyFont="1" applyFill="1" applyBorder="1"/>
    <xf numFmtId="2" fontId="0" fillId="2" borderId="0" xfId="0" applyNumberFormat="1" applyFont="1" applyFill="1" applyBorder="1"/>
    <xf numFmtId="0" fontId="0" fillId="2" borderId="1" xfId="0" applyFont="1" applyFill="1" applyBorder="1"/>
    <xf numFmtId="0" fontId="0" fillId="2" borderId="1" xfId="0" applyFont="1" applyFill="1" applyBorder="1" applyAlignment="1">
      <alignment horizontal="center"/>
    </xf>
    <xf numFmtId="2" fontId="0" fillId="2" borderId="1" xfId="0" applyNumberFormat="1" applyFont="1" applyFill="1" applyBorder="1"/>
    <xf numFmtId="2" fontId="0" fillId="2" borderId="1" xfId="0" applyNumberFormat="1" applyFont="1" applyFill="1" applyBorder="1" applyAlignment="1">
      <alignment horizontal="right"/>
    </xf>
    <xf numFmtId="2" fontId="2" fillId="2" borderId="0" xfId="0" applyNumberFormat="1" applyFont="1" applyFill="1" applyBorder="1"/>
    <xf numFmtId="2" fontId="3" fillId="10" borderId="1" xfId="1" applyNumberFormat="1" applyFill="1" applyBorder="1" applyAlignment="1">
      <alignment horizontal="right"/>
    </xf>
    <xf numFmtId="2" fontId="0" fillId="11" borderId="1" xfId="0" applyNumberFormat="1" applyFont="1" applyFill="1" applyBorder="1" applyAlignment="1">
      <alignment horizontal="right"/>
    </xf>
    <xf numFmtId="2" fontId="0" fillId="11" borderId="1" xfId="0" applyNumberFormat="1" applyFont="1" applyFill="1" applyBorder="1"/>
    <xf numFmtId="2" fontId="0" fillId="10" borderId="7" xfId="0" applyNumberFormat="1" applyFont="1" applyFill="1" applyBorder="1"/>
    <xf numFmtId="2" fontId="0" fillId="10" borderId="1" xfId="0" applyNumberFormat="1" applyFont="1" applyFill="1" applyBorder="1"/>
    <xf numFmtId="0" fontId="2" fillId="12" borderId="1" xfId="0" applyFont="1" applyFill="1" applyBorder="1"/>
    <xf numFmtId="0" fontId="2" fillId="12" borderId="1" xfId="0" applyFont="1" applyFill="1" applyBorder="1" applyAlignment="1">
      <alignment horizontal="center"/>
    </xf>
    <xf numFmtId="2" fontId="2" fillId="12" borderId="1" xfId="0" applyNumberFormat="1" applyFont="1" applyFill="1" applyBorder="1" applyAlignment="1">
      <alignment horizontal="right"/>
    </xf>
    <xf numFmtId="2" fontId="2" fillId="12" borderId="1" xfId="0" applyNumberFormat="1" applyFont="1" applyFill="1" applyBorder="1"/>
    <xf numFmtId="0" fontId="0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0" fillId="0" borderId="18" xfId="0" applyFont="1" applyBorder="1"/>
    <xf numFmtId="2" fontId="0" fillId="0" borderId="34" xfId="1" applyNumberFormat="1" applyFont="1" applyBorder="1"/>
    <xf numFmtId="0" fontId="0" fillId="0" borderId="14" xfId="0" applyFont="1" applyBorder="1"/>
    <xf numFmtId="2" fontId="0" fillId="0" borderId="33" xfId="1" applyNumberFormat="1" applyFont="1" applyBorder="1"/>
    <xf numFmtId="0" fontId="0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2" borderId="4" xfId="0" applyFont="1" applyFill="1" applyBorder="1" applyAlignment="1">
      <alignment horizontal="center" vertical="top"/>
    </xf>
    <xf numFmtId="0" fontId="0" fillId="2" borderId="18" xfId="0" applyNumberFormat="1" applyFont="1" applyFill="1" applyBorder="1" applyAlignment="1">
      <alignment horizontal="center" vertical="top"/>
    </xf>
    <xf numFmtId="0" fontId="0" fillId="2" borderId="14" xfId="0" applyNumberFormat="1" applyFont="1" applyFill="1" applyBorder="1" applyAlignment="1">
      <alignment horizontal="center" vertical="top"/>
    </xf>
    <xf numFmtId="0" fontId="0" fillId="2" borderId="19" xfId="0" applyNumberFormat="1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 wrapText="1"/>
    </xf>
    <xf numFmtId="0" fontId="0" fillId="2" borderId="14" xfId="0" applyFont="1" applyFill="1" applyBorder="1" applyAlignment="1">
      <alignment horizontal="center" vertical="top"/>
    </xf>
    <xf numFmtId="0" fontId="0" fillId="2" borderId="18" xfId="0" applyFont="1" applyFill="1" applyBorder="1" applyAlignment="1">
      <alignment horizontal="center" vertical="top"/>
    </xf>
    <xf numFmtId="0" fontId="0" fillId="2" borderId="19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vertical="top"/>
    </xf>
    <xf numFmtId="0" fontId="0" fillId="0" borderId="21" xfId="0" applyFont="1" applyBorder="1" applyAlignment="1">
      <alignment horizontal="left"/>
    </xf>
    <xf numFmtId="0" fontId="0" fillId="0" borderId="1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0" fillId="2" borderId="1" xfId="0" applyFont="1" applyFill="1" applyBorder="1" applyAlignment="1">
      <alignment vertical="top"/>
    </xf>
    <xf numFmtId="0" fontId="5" fillId="3" borderId="31" xfId="0" applyFont="1" applyFill="1" applyBorder="1" applyAlignment="1">
      <alignment vertical="top"/>
    </xf>
    <xf numFmtId="2" fontId="3" fillId="0" borderId="42" xfId="1" applyNumberFormat="1" applyBorder="1"/>
    <xf numFmtId="0" fontId="0" fillId="2" borderId="33" xfId="0" applyFont="1" applyFill="1" applyBorder="1" applyAlignment="1">
      <alignment vertical="top"/>
    </xf>
    <xf numFmtId="0" fontId="0" fillId="2" borderId="17" xfId="0" applyNumberFormat="1" applyFont="1" applyFill="1" applyBorder="1" applyAlignment="1">
      <alignment horizontal="center" vertical="top"/>
    </xf>
    <xf numFmtId="0" fontId="0" fillId="2" borderId="21" xfId="0" applyFont="1" applyFill="1" applyBorder="1" applyAlignment="1">
      <alignment vertical="top"/>
    </xf>
    <xf numFmtId="0" fontId="0" fillId="2" borderId="31" xfId="0" applyFont="1" applyFill="1" applyBorder="1" applyAlignment="1">
      <alignment vertical="top"/>
    </xf>
    <xf numFmtId="2" fontId="0" fillId="2" borderId="42" xfId="0" applyNumberFormat="1" applyFont="1" applyFill="1" applyBorder="1" applyAlignment="1">
      <alignment horizontal="right" vertical="top"/>
    </xf>
    <xf numFmtId="0" fontId="0" fillId="2" borderId="17" xfId="0" applyFont="1" applyFill="1" applyBorder="1" applyAlignment="1">
      <alignment horizontal="center" vertical="top"/>
    </xf>
    <xf numFmtId="0" fontId="0" fillId="2" borderId="17" xfId="0" applyFont="1" applyFill="1" applyBorder="1" applyAlignment="1">
      <alignment horizontal="center" vertical="top" wrapText="1"/>
    </xf>
    <xf numFmtId="0" fontId="0" fillId="2" borderId="21" xfId="0" applyFont="1" applyFill="1" applyBorder="1" applyAlignment="1">
      <alignment horizontal="center" vertical="top"/>
    </xf>
    <xf numFmtId="0" fontId="6" fillId="0" borderId="1" xfId="0" applyFont="1" applyBorder="1"/>
    <xf numFmtId="0" fontId="5" fillId="0" borderId="19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6" fillId="0" borderId="2" xfId="0" applyFont="1" applyBorder="1"/>
    <xf numFmtId="1" fontId="0" fillId="2" borderId="29" xfId="0" applyNumberFormat="1" applyFont="1" applyFill="1" applyBorder="1" applyAlignment="1">
      <alignment horizontal="right" vertical="top"/>
    </xf>
    <xf numFmtId="1" fontId="0" fillId="2" borderId="33" xfId="0" applyNumberFormat="1" applyFont="1" applyFill="1" applyBorder="1" applyAlignment="1">
      <alignment horizontal="right" vertical="top"/>
    </xf>
    <xf numFmtId="1" fontId="0" fillId="2" borderId="31" xfId="0" applyNumberFormat="1" applyFont="1" applyFill="1" applyBorder="1" applyAlignment="1">
      <alignment horizontal="right" vertical="top"/>
    </xf>
    <xf numFmtId="1" fontId="0" fillId="2" borderId="2" xfId="0" applyNumberFormat="1" applyFont="1" applyFill="1" applyBorder="1" applyAlignment="1">
      <alignment horizontal="right" vertical="top"/>
    </xf>
    <xf numFmtId="0" fontId="5" fillId="0" borderId="7" xfId="0" applyFont="1" applyBorder="1" applyAlignment="1">
      <alignment horizontal="right"/>
    </xf>
    <xf numFmtId="0" fontId="5" fillId="0" borderId="21" xfId="0" applyFont="1" applyBorder="1" applyAlignment="1">
      <alignment horizontal="right"/>
    </xf>
    <xf numFmtId="0" fontId="5" fillId="3" borderId="33" xfId="0" applyFont="1" applyFill="1" applyBorder="1" applyAlignment="1">
      <alignment vertical="top"/>
    </xf>
    <xf numFmtId="0" fontId="0" fillId="2" borderId="21" xfId="0" applyFont="1" applyFill="1" applyBorder="1" applyAlignment="1">
      <alignment horizontal="right" vertical="top"/>
    </xf>
    <xf numFmtId="0" fontId="0" fillId="0" borderId="18" xfId="0" applyFont="1" applyBorder="1" applyAlignment="1">
      <alignment horizontal="center"/>
    </xf>
    <xf numFmtId="0" fontId="0" fillId="0" borderId="17" xfId="0" applyFont="1" applyBorder="1"/>
    <xf numFmtId="0" fontId="0" fillId="0" borderId="3" xfId="0" applyFont="1" applyBorder="1" applyAlignment="1">
      <alignment horizontal="center"/>
    </xf>
    <xf numFmtId="2" fontId="0" fillId="0" borderId="42" xfId="1" applyNumberFormat="1" applyFont="1" applyBorder="1"/>
    <xf numFmtId="0" fontId="6" fillId="0" borderId="7" xfId="0" applyFont="1" applyBorder="1"/>
    <xf numFmtId="0" fontId="5" fillId="0" borderId="27" xfId="0" applyFont="1" applyBorder="1" applyAlignment="1">
      <alignment horizontal="right"/>
    </xf>
    <xf numFmtId="1" fontId="0" fillId="2" borderId="34" xfId="0" applyNumberFormat="1" applyFont="1" applyFill="1" applyBorder="1" applyAlignment="1">
      <alignment horizontal="right" vertical="top"/>
    </xf>
    <xf numFmtId="0" fontId="5" fillId="0" borderId="5" xfId="0" applyFont="1" applyBorder="1" applyAlignment="1">
      <alignment horizontal="right"/>
    </xf>
    <xf numFmtId="0" fontId="0" fillId="0" borderId="28" xfId="0" applyFont="1" applyBorder="1" applyAlignment="1">
      <alignment horizontal="center"/>
    </xf>
    <xf numFmtId="0" fontId="0" fillId="2" borderId="28" xfId="0" applyNumberFormat="1" applyFont="1" applyFill="1" applyBorder="1" applyAlignment="1">
      <alignment horizontal="center" vertical="top"/>
    </xf>
    <xf numFmtId="0" fontId="0" fillId="2" borderId="5" xfId="0" applyNumberFormat="1" applyFont="1" applyFill="1" applyBorder="1" applyAlignment="1">
      <alignment horizontal="center" vertical="top"/>
    </xf>
    <xf numFmtId="2" fontId="0" fillId="2" borderId="5" xfId="0" applyNumberFormat="1" applyFont="1" applyFill="1" applyBorder="1" applyAlignment="1">
      <alignment horizontal="right" vertical="top"/>
    </xf>
    <xf numFmtId="2" fontId="0" fillId="2" borderId="32" xfId="0" applyNumberFormat="1" applyFont="1" applyFill="1" applyBorder="1" applyAlignment="1">
      <alignment horizontal="right" vertical="top"/>
    </xf>
    <xf numFmtId="0" fontId="0" fillId="2" borderId="28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/>
    </xf>
    <xf numFmtId="0" fontId="5" fillId="0" borderId="22" xfId="0" applyFont="1" applyBorder="1" applyAlignment="1">
      <alignment horizontal="right"/>
    </xf>
    <xf numFmtId="1" fontId="0" fillId="2" borderId="32" xfId="0" applyNumberFormat="1" applyFont="1" applyFill="1" applyBorder="1" applyAlignment="1">
      <alignment horizontal="right" vertical="top"/>
    </xf>
    <xf numFmtId="0" fontId="0" fillId="0" borderId="16" xfId="0" applyFont="1" applyBorder="1"/>
    <xf numFmtId="0" fontId="0" fillId="0" borderId="20" xfId="0" applyFont="1" applyBorder="1" applyAlignment="1">
      <alignment horizontal="center"/>
    </xf>
    <xf numFmtId="0" fontId="0" fillId="0" borderId="20" xfId="1" applyNumberFormat="1" applyFont="1" applyBorder="1" applyAlignment="1">
      <alignment horizontal="center"/>
    </xf>
    <xf numFmtId="2" fontId="0" fillId="0" borderId="20" xfId="1" applyNumberFormat="1" applyFont="1" applyBorder="1"/>
    <xf numFmtId="2" fontId="0" fillId="0" borderId="20" xfId="1" applyNumberFormat="1" applyFont="1" applyBorder="1" applyAlignment="1">
      <alignment horizontal="right"/>
    </xf>
    <xf numFmtId="2" fontId="0" fillId="0" borderId="29" xfId="1" applyNumberFormat="1" applyFont="1" applyBorder="1"/>
    <xf numFmtId="0" fontId="0" fillId="2" borderId="16" xfId="0" applyNumberFormat="1" applyFont="1" applyFill="1" applyBorder="1" applyAlignment="1">
      <alignment horizontal="center" vertical="top"/>
    </xf>
    <xf numFmtId="0" fontId="0" fillId="2" borderId="20" xfId="0" applyNumberFormat="1" applyFont="1" applyFill="1" applyBorder="1" applyAlignment="1">
      <alignment horizontal="center" vertical="top"/>
    </xf>
    <xf numFmtId="0" fontId="0" fillId="2" borderId="20" xfId="0" applyFont="1" applyFill="1" applyBorder="1" applyAlignment="1">
      <alignment horizontal="center" vertical="top"/>
    </xf>
    <xf numFmtId="0" fontId="5" fillId="0" borderId="23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6" fillId="0" borderId="14" xfId="0" applyFont="1" applyBorder="1"/>
    <xf numFmtId="0" fontId="5" fillId="0" borderId="50" xfId="0" applyFont="1" applyBorder="1" applyAlignment="1">
      <alignment horizontal="right"/>
    </xf>
    <xf numFmtId="0" fontId="5" fillId="0" borderId="46" xfId="0" applyFont="1" applyBorder="1" applyAlignment="1">
      <alignment horizontal="right"/>
    </xf>
    <xf numFmtId="0" fontId="5" fillId="0" borderId="39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6" fillId="0" borderId="3" xfId="0" applyFont="1" applyBorder="1"/>
    <xf numFmtId="1" fontId="0" fillId="2" borderId="3" xfId="0" applyNumberFormat="1" applyFont="1" applyFill="1" applyBorder="1" applyAlignment="1">
      <alignment horizontal="right" vertical="top"/>
    </xf>
    <xf numFmtId="0" fontId="5" fillId="0" borderId="6" xfId="0" applyFont="1" applyBorder="1" applyAlignment="1">
      <alignment horizontal="right"/>
    </xf>
    <xf numFmtId="0" fontId="5" fillId="0" borderId="51" xfId="0" applyFont="1" applyBorder="1" applyAlignment="1">
      <alignment horizontal="right"/>
    </xf>
    <xf numFmtId="0" fontId="0" fillId="2" borderId="16" xfId="0" applyFont="1" applyFill="1" applyBorder="1" applyAlignment="1">
      <alignment horizontal="center" vertical="top" wrapText="1"/>
    </xf>
    <xf numFmtId="0" fontId="5" fillId="0" borderId="5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28" xfId="0" applyFont="1" applyBorder="1" applyAlignment="1">
      <alignment horizontal="right"/>
    </xf>
    <xf numFmtId="0" fontId="0" fillId="2" borderId="20" xfId="0" applyFont="1" applyFill="1" applyBorder="1" applyAlignment="1">
      <alignment horizontal="center" vertical="top" wrapText="1"/>
    </xf>
    <xf numFmtId="0" fontId="0" fillId="0" borderId="19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6" xfId="0" applyBorder="1" applyAlignment="1">
      <alignment horizontal="center"/>
    </xf>
    <xf numFmtId="0" fontId="6" fillId="0" borderId="50" xfId="0" applyFont="1" applyBorder="1"/>
    <xf numFmtId="0" fontId="0" fillId="2" borderId="29" xfId="0" applyFont="1" applyFill="1" applyBorder="1" applyAlignment="1">
      <alignment vertical="top"/>
    </xf>
    <xf numFmtId="0" fontId="0" fillId="2" borderId="20" xfId="0" applyFont="1" applyFill="1" applyBorder="1" applyAlignment="1">
      <alignment horizontal="right" vertical="top"/>
    </xf>
    <xf numFmtId="0" fontId="6" fillId="0" borderId="24" xfId="0" applyFont="1" applyBorder="1"/>
    <xf numFmtId="0" fontId="12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2" fontId="13" fillId="0" borderId="0" xfId="0" applyNumberFormat="1" applyFont="1"/>
    <xf numFmtId="0" fontId="2" fillId="0" borderId="0" xfId="0" applyFont="1"/>
    <xf numFmtId="0" fontId="5" fillId="3" borderId="20" xfId="0" applyFont="1" applyFill="1" applyBorder="1"/>
    <xf numFmtId="0" fontId="5" fillId="3" borderId="39" xfId="0" applyFont="1" applyFill="1" applyBorder="1" applyAlignment="1">
      <alignment wrapText="1"/>
    </xf>
    <xf numFmtId="0" fontId="5" fillId="3" borderId="7" xfId="0" applyFont="1" applyFill="1" applyBorder="1"/>
    <xf numFmtId="0" fontId="5" fillId="3" borderId="50" xfId="0" applyFont="1" applyFill="1" applyBorder="1" applyAlignment="1">
      <alignment wrapText="1"/>
    </xf>
    <xf numFmtId="0" fontId="5" fillId="3" borderId="26" xfId="0" applyFont="1" applyFill="1" applyBorder="1"/>
    <xf numFmtId="0" fontId="5" fillId="3" borderId="44" xfId="0" applyFont="1" applyFill="1" applyBorder="1" applyAlignment="1">
      <alignment wrapText="1"/>
    </xf>
    <xf numFmtId="0" fontId="5" fillId="3" borderId="8" xfId="0" applyFont="1" applyFill="1" applyBorder="1"/>
    <xf numFmtId="0" fontId="16" fillId="3" borderId="7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 vertical="top" wrapText="1"/>
    </xf>
    <xf numFmtId="0" fontId="5" fillId="0" borderId="7" xfId="0" applyFont="1" applyBorder="1" applyAlignment="1">
      <alignment horizontal="left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 wrapText="1"/>
    </xf>
    <xf numFmtId="0" fontId="9" fillId="3" borderId="57" xfId="0" applyFont="1" applyFill="1" applyBorder="1" applyAlignment="1">
      <alignment horizontal="center" vertical="center" wrapText="1"/>
    </xf>
    <xf numFmtId="0" fontId="19" fillId="3" borderId="58" xfId="0" applyFont="1" applyFill="1" applyBorder="1" applyAlignment="1">
      <alignment horizontal="center" vertical="center" wrapText="1"/>
    </xf>
    <xf numFmtId="0" fontId="0" fillId="0" borderId="21" xfId="0" applyFont="1" applyBorder="1" applyAlignment="1">
      <alignment horizontal="center"/>
    </xf>
    <xf numFmtId="2" fontId="0" fillId="0" borderId="31" xfId="1" applyNumberFormat="1" applyFont="1" applyBorder="1"/>
    <xf numFmtId="0" fontId="5" fillId="3" borderId="0" xfId="0" applyFont="1" applyFill="1" applyBorder="1" applyAlignment="1">
      <alignment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55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wrapText="1"/>
    </xf>
    <xf numFmtId="0" fontId="5" fillId="3" borderId="21" xfId="0" applyFont="1" applyFill="1" applyBorder="1" applyAlignment="1">
      <alignment wrapText="1"/>
    </xf>
    <xf numFmtId="0" fontId="5" fillId="3" borderId="16" xfId="0" applyFont="1" applyFill="1" applyBorder="1"/>
    <xf numFmtId="0" fontId="5" fillId="3" borderId="18" xfId="0" applyFont="1" applyFill="1" applyBorder="1"/>
    <xf numFmtId="0" fontId="5" fillId="3" borderId="10" xfId="0" applyFont="1" applyFill="1" applyBorder="1"/>
    <xf numFmtId="0" fontId="5" fillId="3" borderId="36" xfId="0" applyFont="1" applyFill="1" applyBorder="1"/>
    <xf numFmtId="0" fontId="16" fillId="3" borderId="18" xfId="0" applyFont="1" applyFill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3" borderId="53" xfId="0" applyFont="1" applyFill="1" applyBorder="1" applyAlignment="1">
      <alignment vertical="top"/>
    </xf>
    <xf numFmtId="0" fontId="5" fillId="3" borderId="21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left" vertical="top" wrapText="1"/>
    </xf>
    <xf numFmtId="0" fontId="1" fillId="0" borderId="16" xfId="1" applyFont="1" applyBorder="1" applyAlignment="1"/>
    <xf numFmtId="0" fontId="1" fillId="0" borderId="20" xfId="1" applyFont="1" applyBorder="1" applyAlignment="1"/>
    <xf numFmtId="2" fontId="5" fillId="4" borderId="20" xfId="1" applyNumberFormat="1" applyFont="1" applyFill="1" applyBorder="1" applyAlignment="1">
      <alignment horizontal="right"/>
    </xf>
    <xf numFmtId="0" fontId="1" fillId="0" borderId="41" xfId="1" applyFont="1" applyBorder="1" applyAlignment="1"/>
    <xf numFmtId="0" fontId="1" fillId="0" borderId="14" xfId="1" applyFont="1" applyBorder="1" applyAlignment="1"/>
    <xf numFmtId="0" fontId="1" fillId="0" borderId="1" xfId="1" applyFont="1" applyBorder="1" applyAlignment="1"/>
    <xf numFmtId="2" fontId="5" fillId="4" borderId="1" xfId="1" applyNumberFormat="1" applyFont="1" applyFill="1" applyBorder="1" applyAlignment="1">
      <alignment horizontal="right"/>
    </xf>
    <xf numFmtId="2" fontId="6" fillId="4" borderId="1" xfId="1" applyNumberFormat="1" applyFont="1" applyFill="1" applyBorder="1"/>
    <xf numFmtId="0" fontId="1" fillId="0" borderId="42" xfId="1" applyFont="1" applyBorder="1" applyAlignment="1"/>
    <xf numFmtId="2" fontId="5" fillId="15" borderId="1" xfId="1" applyNumberFormat="1" applyFont="1" applyFill="1" applyBorder="1" applyAlignment="1">
      <alignment horizontal="right"/>
    </xf>
    <xf numFmtId="2" fontId="5" fillId="14" borderId="1" xfId="1" applyNumberFormat="1" applyFont="1" applyFill="1" applyBorder="1" applyAlignment="1">
      <alignment horizontal="right"/>
    </xf>
    <xf numFmtId="0" fontId="1" fillId="0" borderId="19" xfId="1" applyFont="1" applyBorder="1" applyAlignment="1"/>
    <xf numFmtId="0" fontId="1" fillId="0" borderId="21" xfId="1" applyFont="1" applyBorder="1" applyAlignment="1"/>
    <xf numFmtId="2" fontId="5" fillId="14" borderId="21" xfId="1" applyNumberFormat="1" applyFont="1" applyFill="1" applyBorder="1" applyAlignment="1">
      <alignment horizontal="right"/>
    </xf>
    <xf numFmtId="0" fontId="1" fillId="0" borderId="64" xfId="1" applyFont="1" applyBorder="1" applyAlignment="1"/>
    <xf numFmtId="0" fontId="5" fillId="0" borderId="16" xfId="1" applyFont="1" applyBorder="1"/>
    <xf numFmtId="0" fontId="5" fillId="0" borderId="20" xfId="1" applyFont="1" applyBorder="1"/>
    <xf numFmtId="2" fontId="6" fillId="4" borderId="20" xfId="1" applyNumberFormat="1" applyFont="1" applyFill="1" applyBorder="1"/>
    <xf numFmtId="0" fontId="5" fillId="0" borderId="29" xfId="1" applyFont="1" applyBorder="1"/>
    <xf numFmtId="0" fontId="5" fillId="0" borderId="41" xfId="1" applyFont="1" applyBorder="1"/>
    <xf numFmtId="0" fontId="5" fillId="0" borderId="14" xfId="1" applyFont="1" applyBorder="1"/>
    <xf numFmtId="0" fontId="5" fillId="0" borderId="1" xfId="1" applyFont="1" applyBorder="1"/>
    <xf numFmtId="0" fontId="5" fillId="0" borderId="33" xfId="1" applyFont="1" applyBorder="1"/>
    <xf numFmtId="0" fontId="5" fillId="0" borderId="42" xfId="1" applyFont="1" applyBorder="1"/>
    <xf numFmtId="2" fontId="6" fillId="6" borderId="1" xfId="1" applyNumberFormat="1" applyFont="1" applyFill="1" applyBorder="1"/>
    <xf numFmtId="2" fontId="6" fillId="16" borderId="1" xfId="1" applyNumberFormat="1" applyFont="1" applyFill="1" applyBorder="1"/>
    <xf numFmtId="2" fontId="5" fillId="16" borderId="1" xfId="1" applyNumberFormat="1" applyFont="1" applyFill="1" applyBorder="1" applyAlignment="1">
      <alignment horizontal="right"/>
    </xf>
    <xf numFmtId="2" fontId="5" fillId="3" borderId="1" xfId="1" applyNumberFormat="1" applyFont="1" applyFill="1" applyBorder="1" applyAlignment="1">
      <alignment horizontal="right"/>
    </xf>
    <xf numFmtId="0" fontId="5" fillId="0" borderId="19" xfId="1" applyFont="1" applyBorder="1"/>
    <xf numFmtId="0" fontId="5" fillId="0" borderId="21" xfId="1" applyFont="1" applyBorder="1"/>
    <xf numFmtId="2" fontId="5" fillId="3" borderId="21" xfId="1" applyNumberFormat="1" applyFont="1" applyFill="1" applyBorder="1" applyAlignment="1">
      <alignment horizontal="right"/>
    </xf>
    <xf numFmtId="2" fontId="6" fillId="6" borderId="21" xfId="1" applyNumberFormat="1" applyFont="1" applyFill="1" applyBorder="1"/>
    <xf numFmtId="0" fontId="5" fillId="0" borderId="31" xfId="1" applyFont="1" applyBorder="1"/>
    <xf numFmtId="0" fontId="5" fillId="0" borderId="64" xfId="1" applyFont="1" applyBorder="1"/>
    <xf numFmtId="0" fontId="1" fillId="0" borderId="65" xfId="1" applyFont="1" applyBorder="1" applyAlignment="1"/>
    <xf numFmtId="0" fontId="1" fillId="0" borderId="28" xfId="1" applyFont="1" applyBorder="1" applyAlignment="1"/>
    <xf numFmtId="0" fontId="1" fillId="0" borderId="66" xfId="1" applyFont="1" applyBorder="1" applyAlignment="1"/>
    <xf numFmtId="2" fontId="5" fillId="16" borderId="20" xfId="1" applyNumberFormat="1" applyFont="1" applyFill="1" applyBorder="1" applyAlignment="1">
      <alignment horizontal="right"/>
    </xf>
    <xf numFmtId="2" fontId="6" fillId="0" borderId="1" xfId="1" applyNumberFormat="1" applyFont="1" applyBorder="1"/>
    <xf numFmtId="0" fontId="1" fillId="0" borderId="10" xfId="1" applyFont="1" applyBorder="1" applyAlignment="1"/>
    <xf numFmtId="0" fontId="1" fillId="0" borderId="26" xfId="1" applyFont="1" applyBorder="1" applyAlignment="1"/>
    <xf numFmtId="0" fontId="5" fillId="0" borderId="9" xfId="1" applyFont="1" applyBorder="1"/>
    <xf numFmtId="0" fontId="5" fillId="0" borderId="49" xfId="1" applyFont="1" applyBorder="1"/>
    <xf numFmtId="0" fontId="5" fillId="0" borderId="63" xfId="1" applyFont="1" applyBorder="1"/>
    <xf numFmtId="0" fontId="5" fillId="0" borderId="4" xfId="1" applyFont="1" applyBorder="1"/>
    <xf numFmtId="0" fontId="5" fillId="0" borderId="18" xfId="1" applyFont="1" applyBorder="1"/>
    <xf numFmtId="0" fontId="5" fillId="0" borderId="6" xfId="1" applyFont="1" applyBorder="1"/>
    <xf numFmtId="0" fontId="5" fillId="0" borderId="65" xfId="1" applyFont="1" applyBorder="1"/>
    <xf numFmtId="0" fontId="5" fillId="0" borderId="10" xfId="1" applyFont="1" applyBorder="1"/>
    <xf numFmtId="0" fontId="5" fillId="0" borderId="43" xfId="1" applyFont="1" applyBorder="1"/>
    <xf numFmtId="2" fontId="5" fillId="3" borderId="43" xfId="1" applyNumberFormat="1" applyFont="1" applyFill="1" applyBorder="1" applyAlignment="1">
      <alignment horizontal="right"/>
    </xf>
    <xf numFmtId="0" fontId="5" fillId="0" borderId="45" xfId="1" applyFont="1" applyBorder="1"/>
    <xf numFmtId="0" fontId="1" fillId="0" borderId="0" xfId="1" applyFont="1" applyAlignment="1"/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right"/>
    </xf>
    <xf numFmtId="2" fontId="13" fillId="0" borderId="0" xfId="1" applyNumberFormat="1" applyFont="1" applyAlignment="1"/>
    <xf numFmtId="2" fontId="13" fillId="2" borderId="0" xfId="1" applyNumberFormat="1" applyFont="1" applyFill="1" applyAlignment="1"/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right" vertical="center"/>
    </xf>
    <xf numFmtId="2" fontId="20" fillId="0" borderId="0" xfId="1" applyNumberFormat="1" applyFont="1" applyBorder="1"/>
    <xf numFmtId="0" fontId="21" fillId="0" borderId="0" xfId="1" applyFont="1" applyFill="1" applyBorder="1" applyAlignment="1">
      <alignment horizontal="right" vertical="center"/>
    </xf>
    <xf numFmtId="2" fontId="2" fillId="0" borderId="0" xfId="1" applyNumberFormat="1" applyFont="1" applyFill="1" applyBorder="1"/>
    <xf numFmtId="2" fontId="1" fillId="0" borderId="55" xfId="1" applyNumberFormat="1" applyFont="1" applyFill="1" applyBorder="1" applyAlignment="1">
      <alignment horizontal="right" wrapText="1"/>
    </xf>
    <xf numFmtId="2" fontId="1" fillId="0" borderId="4" xfId="1" applyNumberFormat="1" applyFont="1" applyFill="1" applyBorder="1" applyAlignment="1">
      <alignment horizontal="right" wrapText="1"/>
    </xf>
    <xf numFmtId="2" fontId="1" fillId="0" borderId="51" xfId="1" applyNumberFormat="1" applyFont="1" applyFill="1" applyBorder="1" applyAlignment="1">
      <alignment horizontal="right" wrapText="1"/>
    </xf>
    <xf numFmtId="2" fontId="5" fillId="0" borderId="55" xfId="1" applyNumberFormat="1" applyFont="1" applyBorder="1" applyAlignment="1">
      <alignment horizontal="right" wrapText="1"/>
    </xf>
    <xf numFmtId="2" fontId="5" fillId="0" borderId="4" xfId="1" applyNumberFormat="1" applyFont="1" applyBorder="1" applyAlignment="1">
      <alignment horizontal="right" wrapText="1"/>
    </xf>
    <xf numFmtId="2" fontId="5" fillId="0" borderId="51" xfId="1" applyNumberFormat="1" applyFont="1" applyBorder="1" applyAlignment="1">
      <alignment horizontal="right" wrapText="1"/>
    </xf>
    <xf numFmtId="2" fontId="1" fillId="0" borderId="6" xfId="1" applyNumberFormat="1" applyFont="1" applyFill="1" applyBorder="1" applyAlignment="1">
      <alignment horizontal="right" wrapText="1"/>
    </xf>
    <xf numFmtId="2" fontId="1" fillId="0" borderId="40" xfId="1" applyNumberFormat="1" applyFont="1" applyFill="1" applyBorder="1" applyAlignment="1">
      <alignment horizontal="right" wrapText="1"/>
    </xf>
    <xf numFmtId="2" fontId="5" fillId="0" borderId="49" xfId="1" applyNumberFormat="1" applyFont="1" applyBorder="1" applyAlignment="1">
      <alignment horizontal="right" wrapText="1"/>
    </xf>
    <xf numFmtId="2" fontId="5" fillId="0" borderId="6" xfId="1" applyNumberFormat="1" applyFont="1" applyBorder="1" applyAlignment="1">
      <alignment horizontal="right" wrapText="1"/>
    </xf>
    <xf numFmtId="2" fontId="5" fillId="0" borderId="43" xfId="1" applyNumberFormat="1" applyFont="1" applyBorder="1" applyAlignment="1">
      <alignment horizontal="right" wrapText="1"/>
    </xf>
    <xf numFmtId="2" fontId="1" fillId="2" borderId="1" xfId="1" applyNumberFormat="1" applyFont="1" applyFill="1" applyBorder="1" applyAlignment="1">
      <alignment horizontal="right"/>
    </xf>
    <xf numFmtId="0" fontId="0" fillId="0" borderId="5" xfId="1" applyFont="1" applyBorder="1" applyAlignment="1"/>
    <xf numFmtId="0" fontId="2" fillId="0" borderId="19" xfId="1" applyFont="1" applyFill="1" applyBorder="1" applyAlignment="1">
      <alignment horizontal="center" vertical="center"/>
    </xf>
    <xf numFmtId="0" fontId="2" fillId="0" borderId="21" xfId="1" applyFont="1" applyBorder="1" applyAlignment="1">
      <alignment horizontal="center" vertical="center" wrapText="1"/>
    </xf>
    <xf numFmtId="0" fontId="19" fillId="3" borderId="21" xfId="0" applyFont="1" applyFill="1" applyBorder="1" applyAlignment="1">
      <alignment horizontal="center" vertical="center" wrapText="1"/>
    </xf>
    <xf numFmtId="0" fontId="2" fillId="0" borderId="64" xfId="1" applyFont="1" applyBorder="1" applyAlignment="1">
      <alignment horizontal="center" vertical="center" wrapText="1"/>
    </xf>
    <xf numFmtId="0" fontId="7" fillId="0" borderId="19" xfId="1" applyFont="1" applyBorder="1" applyAlignment="1">
      <alignment horizontal="center" vertical="center"/>
    </xf>
    <xf numFmtId="0" fontId="5" fillId="3" borderId="20" xfId="0" applyFont="1" applyFill="1" applyBorder="1" applyAlignment="1">
      <alignment wrapText="1"/>
    </xf>
    <xf numFmtId="0" fontId="5" fillId="3" borderId="20" xfId="0" applyFont="1" applyFill="1" applyBorder="1" applyAlignment="1">
      <alignment horizontal="right" vertical="top"/>
    </xf>
    <xf numFmtId="0" fontId="5" fillId="0" borderId="29" xfId="0" applyFont="1" applyBorder="1" applyAlignment="1">
      <alignment horizontal="right"/>
    </xf>
    <xf numFmtId="0" fontId="5" fillId="0" borderId="33" xfId="0" applyFont="1" applyBorder="1" applyAlignment="1">
      <alignment horizontal="right"/>
    </xf>
    <xf numFmtId="0" fontId="6" fillId="0" borderId="33" xfId="0" applyFont="1" applyBorder="1"/>
    <xf numFmtId="2" fontId="0" fillId="0" borderId="21" xfId="1" applyNumberFormat="1" applyFont="1" applyBorder="1"/>
    <xf numFmtId="2" fontId="1" fillId="2" borderId="21" xfId="1" applyNumberFormat="1" applyFont="1" applyFill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5" fillId="0" borderId="28" xfId="1" applyFont="1" applyBorder="1"/>
    <xf numFmtId="0" fontId="5" fillId="0" borderId="5" xfId="1" applyFont="1" applyBorder="1"/>
    <xf numFmtId="2" fontId="5" fillId="0" borderId="40" xfId="1" applyNumberFormat="1" applyFont="1" applyBorder="1" applyAlignment="1">
      <alignment horizontal="right" wrapText="1"/>
    </xf>
    <xf numFmtId="0" fontId="5" fillId="0" borderId="66" xfId="1" applyFont="1" applyBorder="1"/>
    <xf numFmtId="2" fontId="5" fillId="3" borderId="20" xfId="1" applyNumberFormat="1" applyFont="1" applyFill="1" applyBorder="1" applyAlignment="1">
      <alignment horizontal="right"/>
    </xf>
    <xf numFmtId="2" fontId="1" fillId="2" borderId="20" xfId="1" applyNumberFormat="1" applyFont="1" applyFill="1" applyBorder="1" applyAlignment="1">
      <alignment horizontal="right"/>
    </xf>
    <xf numFmtId="2" fontId="5" fillId="14" borderId="5" xfId="1" applyNumberFormat="1" applyFont="1" applyFill="1" applyBorder="1" applyAlignment="1">
      <alignment horizontal="right"/>
    </xf>
    <xf numFmtId="0" fontId="0" fillId="2" borderId="33" xfId="0" applyFont="1" applyFill="1" applyBorder="1" applyAlignment="1">
      <alignment horizontal="right" vertical="top"/>
    </xf>
    <xf numFmtId="0" fontId="0" fillId="2" borderId="31" xfId="0" applyFont="1" applyFill="1" applyBorder="1" applyAlignment="1">
      <alignment horizontal="right" vertical="top"/>
    </xf>
    <xf numFmtId="0" fontId="0" fillId="2" borderId="24" xfId="0" applyFont="1" applyFill="1" applyBorder="1" applyAlignment="1">
      <alignment horizontal="left" vertical="top" wrapText="1"/>
    </xf>
    <xf numFmtId="0" fontId="5" fillId="3" borderId="23" xfId="0" applyFont="1" applyFill="1" applyBorder="1" applyAlignment="1">
      <alignment wrapText="1"/>
    </xf>
    <xf numFmtId="0" fontId="5" fillId="3" borderId="27" xfId="0" applyFont="1" applyFill="1" applyBorder="1" applyAlignment="1">
      <alignment wrapText="1"/>
    </xf>
    <xf numFmtId="0" fontId="5" fillId="3" borderId="30" xfId="0" applyFont="1" applyFill="1" applyBorder="1" applyAlignment="1">
      <alignment horizontal="left" vertical="top" wrapText="1"/>
    </xf>
    <xf numFmtId="0" fontId="6" fillId="0" borderId="14" xfId="0" applyFont="1" applyBorder="1" applyAlignment="1">
      <alignment horizontal="center"/>
    </xf>
    <xf numFmtId="0" fontId="0" fillId="2" borderId="19" xfId="0" applyFont="1" applyFill="1" applyBorder="1" applyAlignment="1">
      <alignment horizontal="center" vertical="top"/>
    </xf>
    <xf numFmtId="0" fontId="6" fillId="0" borderId="1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31" xfId="0" applyFont="1" applyBorder="1"/>
    <xf numFmtId="0" fontId="6" fillId="0" borderId="29" xfId="1" applyFont="1" applyBorder="1"/>
    <xf numFmtId="0" fontId="6" fillId="0" borderId="18" xfId="0" applyFont="1" applyBorder="1" applyAlignment="1">
      <alignment horizontal="center"/>
    </xf>
    <xf numFmtId="0" fontId="6" fillId="0" borderId="33" xfId="1" applyFont="1" applyBorder="1"/>
    <xf numFmtId="0" fontId="6" fillId="0" borderId="32" xfId="1" applyFont="1" applyBorder="1"/>
    <xf numFmtId="0" fontId="5" fillId="3" borderId="10" xfId="0" applyFont="1" applyFill="1" applyBorder="1" applyAlignment="1">
      <alignment horizontal="center" vertical="top"/>
    </xf>
    <xf numFmtId="0" fontId="6" fillId="0" borderId="31" xfId="1" applyFont="1" applyBorder="1"/>
    <xf numFmtId="0" fontId="6" fillId="0" borderId="16" xfId="1" applyFont="1" applyBorder="1"/>
    <xf numFmtId="0" fontId="6" fillId="0" borderId="14" xfId="1" applyFont="1" applyBorder="1"/>
    <xf numFmtId="0" fontId="6" fillId="0" borderId="19" xfId="1" applyFont="1" applyBorder="1"/>
    <xf numFmtId="0" fontId="0" fillId="2" borderId="16" xfId="0" applyFont="1" applyFill="1" applyBorder="1" applyAlignment="1">
      <alignment horizontal="center" vertical="top"/>
    </xf>
    <xf numFmtId="2" fontId="3" fillId="11" borderId="1" xfId="1" applyNumberFormat="1" applyFill="1" applyBorder="1"/>
    <xf numFmtId="2" fontId="6" fillId="6" borderId="1" xfId="1" applyNumberFormat="1" applyFont="1" applyFill="1" applyBorder="1" applyAlignment="1">
      <alignment horizontal="right"/>
    </xf>
    <xf numFmtId="2" fontId="6" fillId="16" borderId="1" xfId="1" applyNumberFormat="1" applyFont="1" applyFill="1" applyBorder="1" applyAlignment="1">
      <alignment horizontal="right"/>
    </xf>
    <xf numFmtId="0" fontId="2" fillId="0" borderId="63" xfId="1" applyFont="1" applyBorder="1" applyAlignment="1">
      <alignment horizontal="center" vertical="center" wrapText="1"/>
    </xf>
    <xf numFmtId="0" fontId="2" fillId="0" borderId="45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 wrapText="1"/>
    </xf>
    <xf numFmtId="0" fontId="2" fillId="0" borderId="48" xfId="1" applyFont="1" applyBorder="1" applyAlignment="1">
      <alignment horizontal="center" vertical="center" wrapText="1"/>
    </xf>
    <xf numFmtId="0" fontId="2" fillId="0" borderId="47" xfId="1" applyFont="1" applyBorder="1" applyAlignment="1">
      <alignment horizontal="center" vertical="center"/>
    </xf>
    <xf numFmtId="0" fontId="2" fillId="0" borderId="48" xfId="1" applyFont="1" applyBorder="1" applyAlignment="1">
      <alignment horizontal="center" vertical="center"/>
    </xf>
    <xf numFmtId="0" fontId="2" fillId="0" borderId="6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2" fillId="0" borderId="26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 wrapText="1"/>
    </xf>
    <xf numFmtId="0" fontId="7" fillId="0" borderId="30" xfId="1" applyFont="1" applyBorder="1" applyAlignment="1">
      <alignment horizontal="center" vertical="center" wrapText="1"/>
    </xf>
    <xf numFmtId="0" fontId="7" fillId="0" borderId="60" xfId="0" applyFont="1" applyBorder="1" applyAlignment="1">
      <alignment horizontal="center"/>
    </xf>
    <xf numFmtId="0" fontId="7" fillId="0" borderId="59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1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0" fillId="2" borderId="17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/>
    </xf>
    <xf numFmtId="0" fontId="7" fillId="3" borderId="39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7" fillId="3" borderId="28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top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35" xfId="0" applyFont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center" vertical="top"/>
    </xf>
    <xf numFmtId="0" fontId="0" fillId="2" borderId="39" xfId="0" applyFont="1" applyFill="1" applyBorder="1" applyAlignment="1">
      <alignment horizontal="center" vertical="top"/>
    </xf>
    <xf numFmtId="0" fontId="0" fillId="2" borderId="55" xfId="0" applyFont="1" applyFill="1" applyBorder="1" applyAlignment="1">
      <alignment horizontal="center" vertical="top"/>
    </xf>
    <xf numFmtId="0" fontId="0" fillId="2" borderId="54" xfId="0" applyFont="1" applyFill="1" applyBorder="1" applyAlignment="1">
      <alignment horizontal="center" vertical="top"/>
    </xf>
    <xf numFmtId="0" fontId="0" fillId="2" borderId="53" xfId="0" applyFont="1" applyFill="1" applyBorder="1" applyAlignment="1">
      <alignment horizontal="center" vertical="top"/>
    </xf>
    <xf numFmtId="0" fontId="0" fillId="2" borderId="51" xfId="0" applyFont="1" applyFill="1" applyBorder="1" applyAlignment="1">
      <alignment horizontal="center" vertical="top"/>
    </xf>
    <xf numFmtId="0" fontId="7" fillId="3" borderId="20" xfId="0" applyFont="1" applyFill="1" applyBorder="1" applyAlignment="1">
      <alignment horizontal="center" vertical="center"/>
    </xf>
    <xf numFmtId="0" fontId="7" fillId="3" borderId="29" xfId="0" applyFont="1" applyFill="1" applyBorder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0" borderId="0" xfId="0" applyFont="1" applyBorder="1" applyAlignment="1">
      <alignment horizontal="right" vertical="top" wrapText="1"/>
    </xf>
    <xf numFmtId="0" fontId="2" fillId="0" borderId="0" xfId="0" applyFont="1" applyAlignment="1">
      <alignment horizontal="righ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2" xfId="1" applyBorder="1" applyAlignment="1">
      <alignment horizontal="center" vertical="center" wrapText="1"/>
    </xf>
    <xf numFmtId="0" fontId="3" fillId="0" borderId="2" xfId="1" applyBorder="1" applyAlignment="1">
      <alignment horizontal="center"/>
    </xf>
    <xf numFmtId="2" fontId="11" fillId="2" borderId="2" xfId="1" applyNumberFormat="1" applyFont="1" applyFill="1" applyBorder="1" applyAlignment="1">
      <alignment horizontal="center"/>
    </xf>
    <xf numFmtId="0" fontId="3" fillId="2" borderId="2" xfId="1" applyFill="1" applyBorder="1" applyAlignment="1">
      <alignment horizontal="center"/>
    </xf>
    <xf numFmtId="2" fontId="11" fillId="0" borderId="2" xfId="1" applyNumberFormat="1" applyFont="1" applyBorder="1" applyAlignment="1">
      <alignment horizontal="center"/>
    </xf>
    <xf numFmtId="164" fontId="7" fillId="9" borderId="3" xfId="0" applyNumberFormat="1" applyFont="1" applyFill="1" applyBorder="1" applyAlignment="1">
      <alignment horizontal="center"/>
    </xf>
    <xf numFmtId="0" fontId="3" fillId="0" borderId="67" xfId="1" applyBorder="1" applyAlignment="1">
      <alignment horizontal="center" vertical="center" wrapText="1"/>
    </xf>
    <xf numFmtId="0" fontId="3" fillId="0" borderId="67" xfId="1" applyBorder="1" applyAlignment="1">
      <alignment horizontal="center"/>
    </xf>
    <xf numFmtId="2" fontId="11" fillId="2" borderId="67" xfId="1" applyNumberFormat="1" applyFont="1" applyFill="1" applyBorder="1" applyAlignment="1">
      <alignment horizontal="center"/>
    </xf>
    <xf numFmtId="0" fontId="3" fillId="2" borderId="67" xfId="1" applyFill="1" applyBorder="1" applyAlignment="1">
      <alignment horizontal="center"/>
    </xf>
    <xf numFmtId="2" fontId="11" fillId="0" borderId="67" xfId="1" applyNumberFormat="1" applyFont="1" applyBorder="1" applyAlignment="1">
      <alignment horizontal="center"/>
    </xf>
    <xf numFmtId="0" fontId="2" fillId="2" borderId="67" xfId="1" applyFont="1" applyFill="1" applyBorder="1"/>
  </cellXfs>
  <cellStyles count="9">
    <cellStyle name="Excel Built-in Normal" xfId="2"/>
    <cellStyle name="Excel Built-in Normal 1" xfId="3"/>
    <cellStyle name="Excel Built-in Normal 2" xfId="4"/>
    <cellStyle name="TableStyleLight1" xfId="5"/>
    <cellStyle name="Денежный 2" xfId="6"/>
    <cellStyle name="Обычный" xfId="0" builtinId="0"/>
    <cellStyle name="Обычный 2" xfId="1"/>
    <cellStyle name="Обычный 3" xfId="7"/>
    <cellStyle name="Обычный 4" xfId="8"/>
  </cellStyles>
  <dxfs count="111"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CCFFCC"/>
        </patternFill>
      </fill>
    </dxf>
    <dxf>
      <fill>
        <patternFill>
          <bgColor theme="4" tint="0.79998168889431442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CCFFCC"/>
      <color rgb="FFFF9900"/>
      <color rgb="FFFFFF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 Групповой проект 4 кл.  </a:t>
            </a:r>
            <a:r>
              <a:rPr lang="ru-RU" baseline="0"/>
              <a:t> 2017-2016-2015</a:t>
            </a:r>
            <a:endParaRPr lang="ru-RU"/>
          </a:p>
        </c:rich>
      </c:tx>
      <c:layout>
        <c:manualLayout>
          <c:xMode val="edge"/>
          <c:yMode val="edge"/>
          <c:x val="5.6172718301709688E-2"/>
          <c:y val="1.4549073776114342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0908537862129414E-2"/>
          <c:y val="1.4603722122498337E-2"/>
          <c:w val="0.97842087544916845"/>
          <c:h val="0.62545644385692667"/>
        </c:manualLayout>
      </c:layout>
      <c:lineChart>
        <c:grouping val="standard"/>
        <c:varyColors val="0"/>
        <c:ser>
          <c:idx val="0"/>
          <c:order val="0"/>
          <c:tx>
            <c:v>2017 ср. балл по городу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районам'!$E$4:$E$122</c:f>
              <c:numCache>
                <c:formatCode>0,00</c:formatCode>
                <c:ptCount val="119"/>
                <c:pt idx="0">
                  <c:v>96.86</c:v>
                </c:pt>
                <c:pt idx="1">
                  <c:v>96.86</c:v>
                </c:pt>
                <c:pt idx="2">
                  <c:v>96.86</c:v>
                </c:pt>
                <c:pt idx="3">
                  <c:v>96.86</c:v>
                </c:pt>
                <c:pt idx="4">
                  <c:v>96.86</c:v>
                </c:pt>
                <c:pt idx="5">
                  <c:v>96.86</c:v>
                </c:pt>
                <c:pt idx="6">
                  <c:v>96.86</c:v>
                </c:pt>
                <c:pt idx="7">
                  <c:v>96.86</c:v>
                </c:pt>
                <c:pt idx="8">
                  <c:v>96.86</c:v>
                </c:pt>
                <c:pt idx="9">
                  <c:v>96.86</c:v>
                </c:pt>
                <c:pt idx="10">
                  <c:v>96.86</c:v>
                </c:pt>
                <c:pt idx="11">
                  <c:v>96.86</c:v>
                </c:pt>
                <c:pt idx="12">
                  <c:v>96.86</c:v>
                </c:pt>
                <c:pt idx="13">
                  <c:v>96.86</c:v>
                </c:pt>
                <c:pt idx="14">
                  <c:v>96.86</c:v>
                </c:pt>
                <c:pt idx="15">
                  <c:v>96.86</c:v>
                </c:pt>
                <c:pt idx="16">
                  <c:v>96.86</c:v>
                </c:pt>
                <c:pt idx="17">
                  <c:v>96.86</c:v>
                </c:pt>
                <c:pt idx="18">
                  <c:v>96.86</c:v>
                </c:pt>
                <c:pt idx="19">
                  <c:v>96.86</c:v>
                </c:pt>
                <c:pt idx="20">
                  <c:v>96.86</c:v>
                </c:pt>
                <c:pt idx="21">
                  <c:v>96.86</c:v>
                </c:pt>
                <c:pt idx="22">
                  <c:v>96.86</c:v>
                </c:pt>
                <c:pt idx="23">
                  <c:v>96.86</c:v>
                </c:pt>
                <c:pt idx="24">
                  <c:v>96.86</c:v>
                </c:pt>
                <c:pt idx="25">
                  <c:v>96.86</c:v>
                </c:pt>
                <c:pt idx="26">
                  <c:v>96.86</c:v>
                </c:pt>
                <c:pt idx="27">
                  <c:v>96.86</c:v>
                </c:pt>
                <c:pt idx="28">
                  <c:v>96.86</c:v>
                </c:pt>
                <c:pt idx="29">
                  <c:v>96.86</c:v>
                </c:pt>
                <c:pt idx="30">
                  <c:v>96.86</c:v>
                </c:pt>
                <c:pt idx="31">
                  <c:v>96.86</c:v>
                </c:pt>
                <c:pt idx="32">
                  <c:v>96.86</c:v>
                </c:pt>
                <c:pt idx="33">
                  <c:v>96.86</c:v>
                </c:pt>
                <c:pt idx="34">
                  <c:v>96.86</c:v>
                </c:pt>
                <c:pt idx="35">
                  <c:v>96.86</c:v>
                </c:pt>
                <c:pt idx="36">
                  <c:v>96.86</c:v>
                </c:pt>
                <c:pt idx="37">
                  <c:v>96.86</c:v>
                </c:pt>
                <c:pt idx="38">
                  <c:v>96.86</c:v>
                </c:pt>
                <c:pt idx="39">
                  <c:v>96.86</c:v>
                </c:pt>
                <c:pt idx="40">
                  <c:v>96.86</c:v>
                </c:pt>
                <c:pt idx="41">
                  <c:v>96.86</c:v>
                </c:pt>
                <c:pt idx="42">
                  <c:v>96.86</c:v>
                </c:pt>
                <c:pt idx="43">
                  <c:v>96.86</c:v>
                </c:pt>
                <c:pt idx="44">
                  <c:v>96.86</c:v>
                </c:pt>
                <c:pt idx="45">
                  <c:v>96.86</c:v>
                </c:pt>
                <c:pt idx="46">
                  <c:v>96.86</c:v>
                </c:pt>
                <c:pt idx="47">
                  <c:v>96.86</c:v>
                </c:pt>
                <c:pt idx="48">
                  <c:v>96.86</c:v>
                </c:pt>
                <c:pt idx="49">
                  <c:v>96.86</c:v>
                </c:pt>
                <c:pt idx="50">
                  <c:v>96.86</c:v>
                </c:pt>
                <c:pt idx="51">
                  <c:v>96.86</c:v>
                </c:pt>
                <c:pt idx="52">
                  <c:v>96.86</c:v>
                </c:pt>
                <c:pt idx="53">
                  <c:v>96.86</c:v>
                </c:pt>
                <c:pt idx="54">
                  <c:v>96.86</c:v>
                </c:pt>
                <c:pt idx="55">
                  <c:v>96.86</c:v>
                </c:pt>
                <c:pt idx="56">
                  <c:v>96.86</c:v>
                </c:pt>
                <c:pt idx="57">
                  <c:v>96.86</c:v>
                </c:pt>
                <c:pt idx="58">
                  <c:v>96.86</c:v>
                </c:pt>
                <c:pt idx="59">
                  <c:v>96.86</c:v>
                </c:pt>
                <c:pt idx="60">
                  <c:v>96.86</c:v>
                </c:pt>
                <c:pt idx="61">
                  <c:v>96.86</c:v>
                </c:pt>
                <c:pt idx="62">
                  <c:v>96.86</c:v>
                </c:pt>
                <c:pt idx="63">
                  <c:v>96.86</c:v>
                </c:pt>
                <c:pt idx="64">
                  <c:v>96.86</c:v>
                </c:pt>
                <c:pt idx="65">
                  <c:v>96.86</c:v>
                </c:pt>
                <c:pt idx="66">
                  <c:v>96.86</c:v>
                </c:pt>
                <c:pt idx="67">
                  <c:v>96.86</c:v>
                </c:pt>
                <c:pt idx="68">
                  <c:v>96.86</c:v>
                </c:pt>
                <c:pt idx="69">
                  <c:v>96.86</c:v>
                </c:pt>
                <c:pt idx="70">
                  <c:v>96.86</c:v>
                </c:pt>
                <c:pt idx="71">
                  <c:v>96.86</c:v>
                </c:pt>
                <c:pt idx="72">
                  <c:v>96.86</c:v>
                </c:pt>
                <c:pt idx="73">
                  <c:v>96.86</c:v>
                </c:pt>
                <c:pt idx="74">
                  <c:v>96.86</c:v>
                </c:pt>
                <c:pt idx="75">
                  <c:v>96.86</c:v>
                </c:pt>
                <c:pt idx="76">
                  <c:v>96.86</c:v>
                </c:pt>
                <c:pt idx="77">
                  <c:v>96.86</c:v>
                </c:pt>
                <c:pt idx="78">
                  <c:v>96.86</c:v>
                </c:pt>
                <c:pt idx="79">
                  <c:v>96.86</c:v>
                </c:pt>
                <c:pt idx="80">
                  <c:v>96.86</c:v>
                </c:pt>
                <c:pt idx="81">
                  <c:v>96.86</c:v>
                </c:pt>
                <c:pt idx="82">
                  <c:v>96.86</c:v>
                </c:pt>
                <c:pt idx="83">
                  <c:v>96.86</c:v>
                </c:pt>
                <c:pt idx="84">
                  <c:v>96.86</c:v>
                </c:pt>
                <c:pt idx="85">
                  <c:v>96.86</c:v>
                </c:pt>
                <c:pt idx="86">
                  <c:v>96.86</c:v>
                </c:pt>
                <c:pt idx="87">
                  <c:v>96.86</c:v>
                </c:pt>
                <c:pt idx="88">
                  <c:v>96.86</c:v>
                </c:pt>
                <c:pt idx="89">
                  <c:v>96.86</c:v>
                </c:pt>
                <c:pt idx="90">
                  <c:v>96.86</c:v>
                </c:pt>
                <c:pt idx="91">
                  <c:v>96.86</c:v>
                </c:pt>
                <c:pt idx="92">
                  <c:v>96.86</c:v>
                </c:pt>
                <c:pt idx="93">
                  <c:v>96.86</c:v>
                </c:pt>
                <c:pt idx="94">
                  <c:v>96.86</c:v>
                </c:pt>
                <c:pt idx="95">
                  <c:v>96.86</c:v>
                </c:pt>
                <c:pt idx="96">
                  <c:v>96.86</c:v>
                </c:pt>
                <c:pt idx="97">
                  <c:v>96.86</c:v>
                </c:pt>
                <c:pt idx="98">
                  <c:v>96.86</c:v>
                </c:pt>
                <c:pt idx="99">
                  <c:v>96.86</c:v>
                </c:pt>
                <c:pt idx="100">
                  <c:v>96.86</c:v>
                </c:pt>
                <c:pt idx="101">
                  <c:v>96.86</c:v>
                </c:pt>
                <c:pt idx="102">
                  <c:v>96.86</c:v>
                </c:pt>
                <c:pt idx="103">
                  <c:v>96.86</c:v>
                </c:pt>
                <c:pt idx="104">
                  <c:v>96.86</c:v>
                </c:pt>
                <c:pt idx="105">
                  <c:v>96.86</c:v>
                </c:pt>
                <c:pt idx="106">
                  <c:v>96.86</c:v>
                </c:pt>
                <c:pt idx="107">
                  <c:v>96.86</c:v>
                </c:pt>
                <c:pt idx="108">
                  <c:v>96.86</c:v>
                </c:pt>
                <c:pt idx="109">
                  <c:v>96.86</c:v>
                </c:pt>
                <c:pt idx="110">
                  <c:v>96.86</c:v>
                </c:pt>
                <c:pt idx="111">
                  <c:v>96.86</c:v>
                </c:pt>
                <c:pt idx="112">
                  <c:v>96.86</c:v>
                </c:pt>
                <c:pt idx="113">
                  <c:v>96.86</c:v>
                </c:pt>
                <c:pt idx="114">
                  <c:v>96.86</c:v>
                </c:pt>
                <c:pt idx="115">
                  <c:v>96.86</c:v>
                </c:pt>
                <c:pt idx="116">
                  <c:v>96.86</c:v>
                </c:pt>
                <c:pt idx="117">
                  <c:v>96.86</c:v>
                </c:pt>
                <c:pt idx="118">
                  <c:v>96.86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8CB-49F0-B680-A791C427F8FA}"/>
            </c:ext>
          </c:extLst>
        </c:ser>
        <c:ser>
          <c:idx val="1"/>
          <c:order val="1"/>
          <c:tx>
            <c:v>2017 ср. балл ОУ</c:v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районам'!$F$4:$F$122</c:f>
              <c:numCache>
                <c:formatCode>0,00</c:formatCode>
                <c:ptCount val="11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97.260273972602747</c:v>
                </c:pt>
                <c:pt idx="4">
                  <c:v>96.907216494845358</c:v>
                </c:pt>
                <c:pt idx="5">
                  <c:v>96.15384615384616</c:v>
                </c:pt>
                <c:pt idx="6">
                  <c:v>94.827586206896555</c:v>
                </c:pt>
                <c:pt idx="7">
                  <c:v>93.478260869565219</c:v>
                </c:pt>
                <c:pt idx="8">
                  <c:v>92.121212121212125</c:v>
                </c:pt>
                <c:pt idx="9">
                  <c:v>91.269841269841265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  <c:pt idx="13">
                  <c:v>100</c:v>
                </c:pt>
                <c:pt idx="14">
                  <c:v>100</c:v>
                </c:pt>
                <c:pt idx="15">
                  <c:v>99.31506849315069</c:v>
                </c:pt>
                <c:pt idx="16">
                  <c:v>98.529411764705884</c:v>
                </c:pt>
                <c:pt idx="17">
                  <c:v>98.461538461538467</c:v>
                </c:pt>
                <c:pt idx="18">
                  <c:v>98.360655737704917</c:v>
                </c:pt>
                <c:pt idx="19">
                  <c:v>97.916666666666671</c:v>
                </c:pt>
                <c:pt idx="20">
                  <c:v>97.297297297297291</c:v>
                </c:pt>
                <c:pt idx="21">
                  <c:v>97.183098591549296</c:v>
                </c:pt>
                <c:pt idx="22">
                  <c:v>95.876288659793815</c:v>
                </c:pt>
                <c:pt idx="23">
                  <c:v>85.454545454545453</c:v>
                </c:pt>
                <c:pt idx="25">
                  <c:v>100</c:v>
                </c:pt>
                <c:pt idx="26">
                  <c:v>100</c:v>
                </c:pt>
                <c:pt idx="27">
                  <c:v>100</c:v>
                </c:pt>
                <c:pt idx="28">
                  <c:v>100</c:v>
                </c:pt>
                <c:pt idx="29">
                  <c:v>100</c:v>
                </c:pt>
                <c:pt idx="30">
                  <c:v>100</c:v>
                </c:pt>
                <c:pt idx="31">
                  <c:v>98.98989898989899</c:v>
                </c:pt>
                <c:pt idx="32">
                  <c:v>98.924731182795696</c:v>
                </c:pt>
                <c:pt idx="33">
                  <c:v>97.916666666666671</c:v>
                </c:pt>
                <c:pt idx="34">
                  <c:v>97.777777777777771</c:v>
                </c:pt>
                <c:pt idx="35">
                  <c:v>97.333333333333329</c:v>
                </c:pt>
                <c:pt idx="36">
                  <c:v>96.92307692307692</c:v>
                </c:pt>
                <c:pt idx="37">
                  <c:v>96.774193548387103</c:v>
                </c:pt>
                <c:pt idx="38">
                  <c:v>95.50561797752809</c:v>
                </c:pt>
                <c:pt idx="39">
                  <c:v>94.594594594594597</c:v>
                </c:pt>
                <c:pt idx="40">
                  <c:v>94.444444444444443</c:v>
                </c:pt>
                <c:pt idx="41">
                  <c:v>91.954022988505741</c:v>
                </c:pt>
                <c:pt idx="42">
                  <c:v>91.780821917808225</c:v>
                </c:pt>
                <c:pt idx="43">
                  <c:v>84.415584415584419</c:v>
                </c:pt>
                <c:pt idx="44">
                  <c:v>100</c:v>
                </c:pt>
                <c:pt idx="45">
                  <c:v>100</c:v>
                </c:pt>
                <c:pt idx="46">
                  <c:v>100</c:v>
                </c:pt>
                <c:pt idx="47">
                  <c:v>100</c:v>
                </c:pt>
                <c:pt idx="48">
                  <c:v>100</c:v>
                </c:pt>
                <c:pt idx="49">
                  <c:v>100</c:v>
                </c:pt>
                <c:pt idx="50">
                  <c:v>100</c:v>
                </c:pt>
                <c:pt idx="51">
                  <c:v>100</c:v>
                </c:pt>
                <c:pt idx="52">
                  <c:v>100</c:v>
                </c:pt>
                <c:pt idx="53">
                  <c:v>98.80952380952381</c:v>
                </c:pt>
                <c:pt idx="54">
                  <c:v>97.777777777777771</c:v>
                </c:pt>
                <c:pt idx="55">
                  <c:v>96.688741721854299</c:v>
                </c:pt>
                <c:pt idx="56">
                  <c:v>96.36363636363636</c:v>
                </c:pt>
                <c:pt idx="57">
                  <c:v>95.575221238938056</c:v>
                </c:pt>
                <c:pt idx="58">
                  <c:v>94.827586206896555</c:v>
                </c:pt>
                <c:pt idx="59">
                  <c:v>92.666666666666671</c:v>
                </c:pt>
                <c:pt idx="60">
                  <c:v>90.140845070422529</c:v>
                </c:pt>
                <c:pt idx="61">
                  <c:v>86.666666666666671</c:v>
                </c:pt>
                <c:pt idx="62">
                  <c:v>85.9375</c:v>
                </c:pt>
                <c:pt idx="63">
                  <c:v>100</c:v>
                </c:pt>
                <c:pt idx="64">
                  <c:v>100</c:v>
                </c:pt>
                <c:pt idx="65">
                  <c:v>100</c:v>
                </c:pt>
                <c:pt idx="66">
                  <c:v>100</c:v>
                </c:pt>
                <c:pt idx="67">
                  <c:v>100</c:v>
                </c:pt>
                <c:pt idx="68">
                  <c:v>100</c:v>
                </c:pt>
                <c:pt idx="69">
                  <c:v>100</c:v>
                </c:pt>
                <c:pt idx="70">
                  <c:v>100</c:v>
                </c:pt>
                <c:pt idx="71">
                  <c:v>100</c:v>
                </c:pt>
                <c:pt idx="72">
                  <c:v>98.82352941176471</c:v>
                </c:pt>
                <c:pt idx="73">
                  <c:v>96</c:v>
                </c:pt>
                <c:pt idx="74">
                  <c:v>95.91836734693878</c:v>
                </c:pt>
                <c:pt idx="75">
                  <c:v>95.774647887323937</c:v>
                </c:pt>
                <c:pt idx="76">
                  <c:v>95.454545454545453</c:v>
                </c:pt>
                <c:pt idx="77">
                  <c:v>92.753623188405797</c:v>
                </c:pt>
                <c:pt idx="78">
                  <c:v>91.666666666666671</c:v>
                </c:pt>
                <c:pt idx="79">
                  <c:v>85.714285714285708</c:v>
                </c:pt>
                <c:pt idx="81">
                  <c:v>100</c:v>
                </c:pt>
                <c:pt idx="82">
                  <c:v>100</c:v>
                </c:pt>
                <c:pt idx="83">
                  <c:v>100</c:v>
                </c:pt>
                <c:pt idx="84">
                  <c:v>99.509803921568633</c:v>
                </c:pt>
                <c:pt idx="85">
                  <c:v>99.159663865546221</c:v>
                </c:pt>
                <c:pt idx="86">
                  <c:v>98.80952380952381</c:v>
                </c:pt>
                <c:pt idx="87">
                  <c:v>98.717948717948715</c:v>
                </c:pt>
                <c:pt idx="88">
                  <c:v>98.712446351931334</c:v>
                </c:pt>
                <c:pt idx="89">
                  <c:v>98.611111111111114</c:v>
                </c:pt>
                <c:pt idx="90">
                  <c:v>98.611111111111114</c:v>
                </c:pt>
                <c:pt idx="91">
                  <c:v>98.536585365853654</c:v>
                </c:pt>
                <c:pt idx="92">
                  <c:v>98.333333333333329</c:v>
                </c:pt>
                <c:pt idx="93">
                  <c:v>97.835497835497833</c:v>
                </c:pt>
                <c:pt idx="94">
                  <c:v>97.727272727272734</c:v>
                </c:pt>
                <c:pt idx="95">
                  <c:v>97.47899159663865</c:v>
                </c:pt>
                <c:pt idx="96">
                  <c:v>96.850393700787407</c:v>
                </c:pt>
                <c:pt idx="97">
                  <c:v>96.590909090909093</c:v>
                </c:pt>
                <c:pt idx="98">
                  <c:v>95.833333333333329</c:v>
                </c:pt>
                <c:pt idx="99">
                  <c:v>95.714285714285708</c:v>
                </c:pt>
                <c:pt idx="100">
                  <c:v>95.604395604395606</c:v>
                </c:pt>
                <c:pt idx="101">
                  <c:v>95.121951219512198</c:v>
                </c:pt>
                <c:pt idx="102">
                  <c:v>93.75</c:v>
                </c:pt>
                <c:pt idx="103">
                  <c:v>93.421052631578945</c:v>
                </c:pt>
                <c:pt idx="104">
                  <c:v>92.957746478873233</c:v>
                </c:pt>
                <c:pt idx="105">
                  <c:v>92</c:v>
                </c:pt>
                <c:pt idx="106">
                  <c:v>92</c:v>
                </c:pt>
                <c:pt idx="107">
                  <c:v>90.566037735849051</c:v>
                </c:pt>
                <c:pt idx="108">
                  <c:v>89.85507246376811</c:v>
                </c:pt>
                <c:pt idx="109">
                  <c:v>87.012987012987011</c:v>
                </c:pt>
                <c:pt idx="110">
                  <c:v>100</c:v>
                </c:pt>
                <c:pt idx="111">
                  <c:v>100</c:v>
                </c:pt>
                <c:pt idx="112">
                  <c:v>100</c:v>
                </c:pt>
                <c:pt idx="113">
                  <c:v>100</c:v>
                </c:pt>
                <c:pt idx="114">
                  <c:v>98.611111111111114</c:v>
                </c:pt>
                <c:pt idx="115">
                  <c:v>97.727272727272734</c:v>
                </c:pt>
                <c:pt idx="116">
                  <c:v>97.222222222222229</c:v>
                </c:pt>
                <c:pt idx="117">
                  <c:v>94.736842105263165</c:v>
                </c:pt>
                <c:pt idx="118">
                  <c:v>88.888888888888886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8CB-49F0-B680-A791C427F8FA}"/>
            </c:ext>
          </c:extLst>
        </c:ser>
        <c:ser>
          <c:idx val="2"/>
          <c:order val="2"/>
          <c:tx>
            <c:v>2016 ср. балл по городу</c:v>
          </c:tx>
          <c:spPr>
            <a:ln w="31750" cap="rnd">
              <a:solidFill>
                <a:srgbClr val="FFFF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районам'!$I$4:$I$122</c:f>
              <c:numCache>
                <c:formatCode>0,00</c:formatCode>
                <c:ptCount val="119"/>
                <c:pt idx="0" formatCode="Основной">
                  <c:v>91.96</c:v>
                </c:pt>
                <c:pt idx="1">
                  <c:v>91.96</c:v>
                </c:pt>
                <c:pt idx="2">
                  <c:v>91.96</c:v>
                </c:pt>
                <c:pt idx="3">
                  <c:v>91.96</c:v>
                </c:pt>
                <c:pt idx="4">
                  <c:v>91.96</c:v>
                </c:pt>
                <c:pt idx="5">
                  <c:v>91.96</c:v>
                </c:pt>
                <c:pt idx="6">
                  <c:v>91.96</c:v>
                </c:pt>
                <c:pt idx="7">
                  <c:v>91.96</c:v>
                </c:pt>
                <c:pt idx="8">
                  <c:v>91.96</c:v>
                </c:pt>
                <c:pt idx="9">
                  <c:v>91.96</c:v>
                </c:pt>
                <c:pt idx="10">
                  <c:v>91.96</c:v>
                </c:pt>
                <c:pt idx="11">
                  <c:v>91.96</c:v>
                </c:pt>
                <c:pt idx="12">
                  <c:v>91.96</c:v>
                </c:pt>
                <c:pt idx="13">
                  <c:v>91.96</c:v>
                </c:pt>
                <c:pt idx="14">
                  <c:v>91.96</c:v>
                </c:pt>
                <c:pt idx="15">
                  <c:v>91.96</c:v>
                </c:pt>
                <c:pt idx="16">
                  <c:v>91.96</c:v>
                </c:pt>
                <c:pt idx="17">
                  <c:v>91.96</c:v>
                </c:pt>
                <c:pt idx="18">
                  <c:v>91.96</c:v>
                </c:pt>
                <c:pt idx="19">
                  <c:v>91.96</c:v>
                </c:pt>
                <c:pt idx="20">
                  <c:v>91.96</c:v>
                </c:pt>
                <c:pt idx="21">
                  <c:v>91.96</c:v>
                </c:pt>
                <c:pt idx="22">
                  <c:v>91.96</c:v>
                </c:pt>
                <c:pt idx="23">
                  <c:v>91.96</c:v>
                </c:pt>
                <c:pt idx="24">
                  <c:v>91.96</c:v>
                </c:pt>
                <c:pt idx="25">
                  <c:v>91.96</c:v>
                </c:pt>
                <c:pt idx="26">
                  <c:v>91.96</c:v>
                </c:pt>
                <c:pt idx="27">
                  <c:v>91.96</c:v>
                </c:pt>
                <c:pt idx="28">
                  <c:v>91.96</c:v>
                </c:pt>
                <c:pt idx="29">
                  <c:v>91.96</c:v>
                </c:pt>
                <c:pt idx="30">
                  <c:v>91.96</c:v>
                </c:pt>
                <c:pt idx="31">
                  <c:v>91.96</c:v>
                </c:pt>
                <c:pt idx="32">
                  <c:v>91.96</c:v>
                </c:pt>
                <c:pt idx="33">
                  <c:v>91.96</c:v>
                </c:pt>
                <c:pt idx="34">
                  <c:v>91.96</c:v>
                </c:pt>
                <c:pt idx="35">
                  <c:v>91.96</c:v>
                </c:pt>
                <c:pt idx="36">
                  <c:v>91.96</c:v>
                </c:pt>
                <c:pt idx="37">
                  <c:v>91.96</c:v>
                </c:pt>
                <c:pt idx="38">
                  <c:v>91.96</c:v>
                </c:pt>
                <c:pt idx="39">
                  <c:v>91.96</c:v>
                </c:pt>
                <c:pt idx="40">
                  <c:v>91.96</c:v>
                </c:pt>
                <c:pt idx="41">
                  <c:v>91.96</c:v>
                </c:pt>
                <c:pt idx="42">
                  <c:v>91.96</c:v>
                </c:pt>
                <c:pt idx="43">
                  <c:v>91.96</c:v>
                </c:pt>
                <c:pt idx="44">
                  <c:v>91.96</c:v>
                </c:pt>
                <c:pt idx="45">
                  <c:v>91.96</c:v>
                </c:pt>
                <c:pt idx="46">
                  <c:v>91.96</c:v>
                </c:pt>
                <c:pt idx="47">
                  <c:v>91.96</c:v>
                </c:pt>
                <c:pt idx="48">
                  <c:v>91.96</c:v>
                </c:pt>
                <c:pt idx="49">
                  <c:v>91.96</c:v>
                </c:pt>
                <c:pt idx="50">
                  <c:v>91.96</c:v>
                </c:pt>
                <c:pt idx="51">
                  <c:v>91.96</c:v>
                </c:pt>
                <c:pt idx="52">
                  <c:v>91.96</c:v>
                </c:pt>
                <c:pt idx="53">
                  <c:v>91.96</c:v>
                </c:pt>
                <c:pt idx="54">
                  <c:v>91.96</c:v>
                </c:pt>
                <c:pt idx="55">
                  <c:v>91.96</c:v>
                </c:pt>
                <c:pt idx="56">
                  <c:v>91.96</c:v>
                </c:pt>
                <c:pt idx="57">
                  <c:v>91.96</c:v>
                </c:pt>
                <c:pt idx="58">
                  <c:v>91.96</c:v>
                </c:pt>
                <c:pt idx="59">
                  <c:v>91.96</c:v>
                </c:pt>
                <c:pt idx="60">
                  <c:v>91.96</c:v>
                </c:pt>
                <c:pt idx="61">
                  <c:v>91.96</c:v>
                </c:pt>
                <c:pt idx="62">
                  <c:v>91.96</c:v>
                </c:pt>
                <c:pt idx="63">
                  <c:v>91.96</c:v>
                </c:pt>
                <c:pt idx="64">
                  <c:v>91.96</c:v>
                </c:pt>
                <c:pt idx="65">
                  <c:v>91.96</c:v>
                </c:pt>
                <c:pt idx="66">
                  <c:v>91.96</c:v>
                </c:pt>
                <c:pt idx="67">
                  <c:v>91.96</c:v>
                </c:pt>
                <c:pt idx="68">
                  <c:v>91.96</c:v>
                </c:pt>
                <c:pt idx="69">
                  <c:v>91.96</c:v>
                </c:pt>
                <c:pt idx="70">
                  <c:v>91.96</c:v>
                </c:pt>
                <c:pt idx="71">
                  <c:v>91.96</c:v>
                </c:pt>
                <c:pt idx="72">
                  <c:v>91.96</c:v>
                </c:pt>
                <c:pt idx="73">
                  <c:v>91.96</c:v>
                </c:pt>
                <c:pt idx="74">
                  <c:v>91.96</c:v>
                </c:pt>
                <c:pt idx="75">
                  <c:v>91.96</c:v>
                </c:pt>
                <c:pt idx="76">
                  <c:v>91.96</c:v>
                </c:pt>
                <c:pt idx="77">
                  <c:v>91.96</c:v>
                </c:pt>
                <c:pt idx="78">
                  <c:v>91.96</c:v>
                </c:pt>
                <c:pt idx="79">
                  <c:v>91.96</c:v>
                </c:pt>
                <c:pt idx="80">
                  <c:v>91.96</c:v>
                </c:pt>
                <c:pt idx="81">
                  <c:v>91.96</c:v>
                </c:pt>
                <c:pt idx="82">
                  <c:v>91.96</c:v>
                </c:pt>
                <c:pt idx="83">
                  <c:v>91.96</c:v>
                </c:pt>
                <c:pt idx="84">
                  <c:v>91.96</c:v>
                </c:pt>
                <c:pt idx="85">
                  <c:v>91.96</c:v>
                </c:pt>
                <c:pt idx="86">
                  <c:v>91.96</c:v>
                </c:pt>
                <c:pt idx="87">
                  <c:v>91.96</c:v>
                </c:pt>
                <c:pt idx="88">
                  <c:v>91.96</c:v>
                </c:pt>
                <c:pt idx="89">
                  <c:v>91.96</c:v>
                </c:pt>
                <c:pt idx="90">
                  <c:v>91.96</c:v>
                </c:pt>
                <c:pt idx="91">
                  <c:v>91.96</c:v>
                </c:pt>
                <c:pt idx="92">
                  <c:v>91.96</c:v>
                </c:pt>
                <c:pt idx="93">
                  <c:v>91.96</c:v>
                </c:pt>
                <c:pt idx="94">
                  <c:v>91.96</c:v>
                </c:pt>
                <c:pt idx="95">
                  <c:v>91.96</c:v>
                </c:pt>
                <c:pt idx="96">
                  <c:v>91.96</c:v>
                </c:pt>
                <c:pt idx="97">
                  <c:v>91.96</c:v>
                </c:pt>
                <c:pt idx="98">
                  <c:v>91.96</c:v>
                </c:pt>
                <c:pt idx="99">
                  <c:v>91.96</c:v>
                </c:pt>
                <c:pt idx="100">
                  <c:v>91.96</c:v>
                </c:pt>
                <c:pt idx="101">
                  <c:v>91.96</c:v>
                </c:pt>
                <c:pt idx="102">
                  <c:v>91.96</c:v>
                </c:pt>
                <c:pt idx="103">
                  <c:v>91.96</c:v>
                </c:pt>
                <c:pt idx="104">
                  <c:v>91.96</c:v>
                </c:pt>
                <c:pt idx="105">
                  <c:v>91.96</c:v>
                </c:pt>
                <c:pt idx="106">
                  <c:v>91.96</c:v>
                </c:pt>
                <c:pt idx="107">
                  <c:v>91.96</c:v>
                </c:pt>
                <c:pt idx="108">
                  <c:v>91.96</c:v>
                </c:pt>
                <c:pt idx="109">
                  <c:v>91.96</c:v>
                </c:pt>
                <c:pt idx="110">
                  <c:v>91.96</c:v>
                </c:pt>
                <c:pt idx="111">
                  <c:v>91.96</c:v>
                </c:pt>
                <c:pt idx="112">
                  <c:v>91.96</c:v>
                </c:pt>
                <c:pt idx="113">
                  <c:v>91.96</c:v>
                </c:pt>
                <c:pt idx="114">
                  <c:v>91.96</c:v>
                </c:pt>
                <c:pt idx="115">
                  <c:v>91.96</c:v>
                </c:pt>
                <c:pt idx="116">
                  <c:v>91.96</c:v>
                </c:pt>
                <c:pt idx="117">
                  <c:v>91.96</c:v>
                </c:pt>
                <c:pt idx="118">
                  <c:v>91.96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CB-49F0-B680-A791C427F8FA}"/>
            </c:ext>
          </c:extLst>
        </c:ser>
        <c:ser>
          <c:idx val="3"/>
          <c:order val="3"/>
          <c:tx>
            <c:v>2016 ср. балл ОУ</c:v>
          </c:tx>
          <c:spPr>
            <a:ln w="31750" cap="rnd">
              <a:solidFill>
                <a:srgbClr val="FF9900">
                  <a:alpha val="86667"/>
                </a:srgbClr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районам'!$J$4:$J$122</c:f>
              <c:numCache>
                <c:formatCode>0,00</c:formatCode>
                <c:ptCount val="119"/>
                <c:pt idx="0">
                  <c:v>100</c:v>
                </c:pt>
                <c:pt idx="1">
                  <c:v>88.311688311688314</c:v>
                </c:pt>
                <c:pt idx="2">
                  <c:v>65.714285714285708</c:v>
                </c:pt>
                <c:pt idx="3">
                  <c:v>100</c:v>
                </c:pt>
                <c:pt idx="4">
                  <c:v>91.011235955056179</c:v>
                </c:pt>
                <c:pt idx="5">
                  <c:v>100</c:v>
                </c:pt>
                <c:pt idx="6">
                  <c:v>92.592592592592595</c:v>
                </c:pt>
                <c:pt idx="7">
                  <c:v>97.826086956521735</c:v>
                </c:pt>
                <c:pt idx="8">
                  <c:v>74.809160305343511</c:v>
                </c:pt>
                <c:pt idx="9">
                  <c:v>70.866141732283467</c:v>
                </c:pt>
                <c:pt idx="10">
                  <c:v>100</c:v>
                </c:pt>
                <c:pt idx="11">
                  <c:v>96.825396825396822</c:v>
                </c:pt>
                <c:pt idx="12">
                  <c:v>98.75</c:v>
                </c:pt>
                <c:pt idx="13">
                  <c:v>99.180327868852459</c:v>
                </c:pt>
                <c:pt idx="14">
                  <c:v>95.744680851063833</c:v>
                </c:pt>
                <c:pt idx="15">
                  <c:v>96.815286624203821</c:v>
                </c:pt>
                <c:pt idx="16">
                  <c:v>95.384615384615387</c:v>
                </c:pt>
                <c:pt idx="17">
                  <c:v>89.743589743589737</c:v>
                </c:pt>
                <c:pt idx="18">
                  <c:v>93.75</c:v>
                </c:pt>
                <c:pt idx="19">
                  <c:v>97.61904761904762</c:v>
                </c:pt>
                <c:pt idx="20">
                  <c:v>92</c:v>
                </c:pt>
                <c:pt idx="21">
                  <c:v>95.652173913043484</c:v>
                </c:pt>
                <c:pt idx="22">
                  <c:v>100</c:v>
                </c:pt>
                <c:pt idx="23">
                  <c:v>87.142857142857139</c:v>
                </c:pt>
                <c:pt idx="25">
                  <c:v>100</c:v>
                </c:pt>
                <c:pt idx="26">
                  <c:v>100</c:v>
                </c:pt>
                <c:pt idx="27">
                  <c:v>95.454545454545453</c:v>
                </c:pt>
                <c:pt idx="28">
                  <c:v>95.454545454545453</c:v>
                </c:pt>
                <c:pt idx="29">
                  <c:v>91.304347826086953</c:v>
                </c:pt>
                <c:pt idx="30">
                  <c:v>86.486486486486484</c:v>
                </c:pt>
                <c:pt idx="31">
                  <c:v>91.578947368421055</c:v>
                </c:pt>
                <c:pt idx="32">
                  <c:v>96.039603960396036</c:v>
                </c:pt>
                <c:pt idx="33">
                  <c:v>86.36363636363636</c:v>
                </c:pt>
                <c:pt idx="34">
                  <c:v>98.94736842105263</c:v>
                </c:pt>
                <c:pt idx="35">
                  <c:v>88.709677419354833</c:v>
                </c:pt>
                <c:pt idx="36">
                  <c:v>100</c:v>
                </c:pt>
                <c:pt idx="37">
                  <c:v>92.307692307692307</c:v>
                </c:pt>
                <c:pt idx="38">
                  <c:v>93.203883495145632</c:v>
                </c:pt>
                <c:pt idx="39">
                  <c:v>96.551724137931032</c:v>
                </c:pt>
                <c:pt idx="40">
                  <c:v>96.15384615384616</c:v>
                </c:pt>
                <c:pt idx="41">
                  <c:v>72.857142857142861</c:v>
                </c:pt>
                <c:pt idx="42">
                  <c:v>85.897435897435898</c:v>
                </c:pt>
                <c:pt idx="43">
                  <c:v>76.086956521739125</c:v>
                </c:pt>
                <c:pt idx="44">
                  <c:v>100</c:v>
                </c:pt>
                <c:pt idx="45">
                  <c:v>97.777777777777771</c:v>
                </c:pt>
                <c:pt idx="46">
                  <c:v>94.444444444444443</c:v>
                </c:pt>
                <c:pt idx="47">
                  <c:v>56.25</c:v>
                </c:pt>
                <c:pt idx="48">
                  <c:v>91.836734693877546</c:v>
                </c:pt>
                <c:pt idx="49">
                  <c:v>87.368421052631575</c:v>
                </c:pt>
                <c:pt idx="50">
                  <c:v>82.926829268292678</c:v>
                </c:pt>
                <c:pt idx="51">
                  <c:v>87.5</c:v>
                </c:pt>
                <c:pt idx="52">
                  <c:v>72.093023255813947</c:v>
                </c:pt>
                <c:pt idx="53">
                  <c:v>79.591836734693871</c:v>
                </c:pt>
                <c:pt idx="54">
                  <c:v>97.959183673469383</c:v>
                </c:pt>
                <c:pt idx="55">
                  <c:v>90.322580645161295</c:v>
                </c:pt>
                <c:pt idx="56">
                  <c:v>98.648648648648646</c:v>
                </c:pt>
                <c:pt idx="57">
                  <c:v>100</c:v>
                </c:pt>
                <c:pt idx="58">
                  <c:v>86.567164179104481</c:v>
                </c:pt>
                <c:pt idx="59">
                  <c:v>78.616352201257868</c:v>
                </c:pt>
                <c:pt idx="60">
                  <c:v>100</c:v>
                </c:pt>
                <c:pt idx="61">
                  <c:v>78.94736842105263</c:v>
                </c:pt>
                <c:pt idx="62">
                  <c:v>100</c:v>
                </c:pt>
                <c:pt idx="63">
                  <c:v>100</c:v>
                </c:pt>
                <c:pt idx="64">
                  <c:v>96.15384615384616</c:v>
                </c:pt>
                <c:pt idx="65">
                  <c:v>96.969696969696969</c:v>
                </c:pt>
                <c:pt idx="66">
                  <c:v>91.25</c:v>
                </c:pt>
                <c:pt idx="67">
                  <c:v>95</c:v>
                </c:pt>
                <c:pt idx="68">
                  <c:v>93.406593406593402</c:v>
                </c:pt>
                <c:pt idx="69">
                  <c:v>90.277777777777771</c:v>
                </c:pt>
                <c:pt idx="70">
                  <c:v>95.714285714285708</c:v>
                </c:pt>
                <c:pt idx="71">
                  <c:v>97.368421052631575</c:v>
                </c:pt>
                <c:pt idx="72">
                  <c:v>95.327102803738313</c:v>
                </c:pt>
                <c:pt idx="73">
                  <c:v>88.888888888888886</c:v>
                </c:pt>
                <c:pt idx="74">
                  <c:v>98.550724637681157</c:v>
                </c:pt>
                <c:pt idx="75">
                  <c:v>95</c:v>
                </c:pt>
                <c:pt idx="76">
                  <c:v>87.5</c:v>
                </c:pt>
                <c:pt idx="77">
                  <c:v>90</c:v>
                </c:pt>
                <c:pt idx="78">
                  <c:v>98.648648648648646</c:v>
                </c:pt>
                <c:pt idx="79">
                  <c:v>88.333333333333329</c:v>
                </c:pt>
                <c:pt idx="81">
                  <c:v>96.721311475409834</c:v>
                </c:pt>
                <c:pt idx="82">
                  <c:v>97.916666666666671</c:v>
                </c:pt>
                <c:pt idx="83">
                  <c:v>96.078431372549019</c:v>
                </c:pt>
                <c:pt idx="84">
                  <c:v>88.429752066115697</c:v>
                </c:pt>
                <c:pt idx="85">
                  <c:v>92.473118279569889</c:v>
                </c:pt>
                <c:pt idx="86">
                  <c:v>100</c:v>
                </c:pt>
                <c:pt idx="87">
                  <c:v>98</c:v>
                </c:pt>
                <c:pt idx="88">
                  <c:v>97.572815533980588</c:v>
                </c:pt>
                <c:pt idx="89">
                  <c:v>87.234042553191486</c:v>
                </c:pt>
                <c:pt idx="90">
                  <c:v>98.913043478260875</c:v>
                </c:pt>
                <c:pt idx="91">
                  <c:v>88.93442622950819</c:v>
                </c:pt>
                <c:pt idx="92">
                  <c:v>90</c:v>
                </c:pt>
                <c:pt idx="93">
                  <c:v>91.549295774647888</c:v>
                </c:pt>
                <c:pt idx="94">
                  <c:v>87.272727272727266</c:v>
                </c:pt>
                <c:pt idx="95">
                  <c:v>94.957983193277315</c:v>
                </c:pt>
                <c:pt idx="96">
                  <c:v>81.25</c:v>
                </c:pt>
                <c:pt idx="97">
                  <c:v>93.333333333333329</c:v>
                </c:pt>
                <c:pt idx="98">
                  <c:v>75.510204081632651</c:v>
                </c:pt>
                <c:pt idx="99">
                  <c:v>91.071428571428569</c:v>
                </c:pt>
                <c:pt idx="100">
                  <c:v>90.721649484536087</c:v>
                </c:pt>
                <c:pt idx="101">
                  <c:v>80.405405405405403</c:v>
                </c:pt>
                <c:pt idx="102">
                  <c:v>79.069767441860463</c:v>
                </c:pt>
                <c:pt idx="103">
                  <c:v>88.571428571428569</c:v>
                </c:pt>
                <c:pt idx="104">
                  <c:v>83.516483516483518</c:v>
                </c:pt>
                <c:pt idx="105">
                  <c:v>96.18320610687023</c:v>
                </c:pt>
                <c:pt idx="106">
                  <c:v>100</c:v>
                </c:pt>
                <c:pt idx="107">
                  <c:v>96.402877697841731</c:v>
                </c:pt>
                <c:pt idx="108">
                  <c:v>89.610389610389603</c:v>
                </c:pt>
                <c:pt idx="109">
                  <c:v>76.92307692307692</c:v>
                </c:pt>
                <c:pt idx="110">
                  <c:v>100</c:v>
                </c:pt>
                <c:pt idx="111">
                  <c:v>100</c:v>
                </c:pt>
                <c:pt idx="112">
                  <c:v>95.454545454545453</c:v>
                </c:pt>
                <c:pt idx="113">
                  <c:v>100</c:v>
                </c:pt>
                <c:pt idx="114">
                  <c:v>100</c:v>
                </c:pt>
                <c:pt idx="115">
                  <c:v>100</c:v>
                </c:pt>
                <c:pt idx="116">
                  <c:v>89.215686274509807</c:v>
                </c:pt>
                <c:pt idx="117">
                  <c:v>100</c:v>
                </c:pt>
                <c:pt idx="118">
                  <c:v>83.93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78CB-49F0-B680-A791C427F8FA}"/>
            </c:ext>
          </c:extLst>
        </c:ser>
        <c:ser>
          <c:idx val="4"/>
          <c:order val="4"/>
          <c:tx>
            <c:v>2015 ср. балл по гороу</c:v>
          </c:tx>
          <c:spPr>
            <a:ln w="28575" cap="rnd">
              <a:solidFill>
                <a:srgbClr val="00FF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районам'!$M$4:$M$122</c:f>
              <c:numCache>
                <c:formatCode>0,00</c:formatCode>
                <c:ptCount val="119"/>
                <c:pt idx="0" formatCode="Основной">
                  <c:v>90.33</c:v>
                </c:pt>
                <c:pt idx="1">
                  <c:v>90.33</c:v>
                </c:pt>
                <c:pt idx="2">
                  <c:v>90.33</c:v>
                </c:pt>
                <c:pt idx="3">
                  <c:v>90.33</c:v>
                </c:pt>
                <c:pt idx="4">
                  <c:v>90.33</c:v>
                </c:pt>
                <c:pt idx="5">
                  <c:v>90.33</c:v>
                </c:pt>
                <c:pt idx="6">
                  <c:v>90.33</c:v>
                </c:pt>
                <c:pt idx="7">
                  <c:v>90.33</c:v>
                </c:pt>
                <c:pt idx="8">
                  <c:v>90.33</c:v>
                </c:pt>
                <c:pt idx="9">
                  <c:v>90.33</c:v>
                </c:pt>
                <c:pt idx="10">
                  <c:v>90.33</c:v>
                </c:pt>
                <c:pt idx="11">
                  <c:v>90.33</c:v>
                </c:pt>
                <c:pt idx="12">
                  <c:v>90.33</c:v>
                </c:pt>
                <c:pt idx="13">
                  <c:v>90.33</c:v>
                </c:pt>
                <c:pt idx="14">
                  <c:v>90.33</c:v>
                </c:pt>
                <c:pt idx="15">
                  <c:v>90.33</c:v>
                </c:pt>
                <c:pt idx="16">
                  <c:v>90.33</c:v>
                </c:pt>
                <c:pt idx="17">
                  <c:v>90.33</c:v>
                </c:pt>
                <c:pt idx="18">
                  <c:v>90.33</c:v>
                </c:pt>
                <c:pt idx="19">
                  <c:v>90.33</c:v>
                </c:pt>
                <c:pt idx="20">
                  <c:v>90.33</c:v>
                </c:pt>
                <c:pt idx="21">
                  <c:v>90.33</c:v>
                </c:pt>
                <c:pt idx="22">
                  <c:v>90.33</c:v>
                </c:pt>
                <c:pt idx="23">
                  <c:v>90.33</c:v>
                </c:pt>
                <c:pt idx="24">
                  <c:v>90.33</c:v>
                </c:pt>
                <c:pt idx="25">
                  <c:v>90.33</c:v>
                </c:pt>
                <c:pt idx="26">
                  <c:v>90.33</c:v>
                </c:pt>
                <c:pt idx="27">
                  <c:v>90.33</c:v>
                </c:pt>
                <c:pt idx="28">
                  <c:v>90.33</c:v>
                </c:pt>
                <c:pt idx="29">
                  <c:v>90.33</c:v>
                </c:pt>
                <c:pt idx="30">
                  <c:v>90.33</c:v>
                </c:pt>
                <c:pt idx="31">
                  <c:v>90.33</c:v>
                </c:pt>
                <c:pt idx="32">
                  <c:v>90.33</c:v>
                </c:pt>
                <c:pt idx="33">
                  <c:v>90.33</c:v>
                </c:pt>
                <c:pt idx="34">
                  <c:v>90.33</c:v>
                </c:pt>
                <c:pt idx="35">
                  <c:v>90.33</c:v>
                </c:pt>
                <c:pt idx="36">
                  <c:v>90.33</c:v>
                </c:pt>
                <c:pt idx="37">
                  <c:v>90.33</c:v>
                </c:pt>
                <c:pt idx="38">
                  <c:v>90.33</c:v>
                </c:pt>
                <c:pt idx="39">
                  <c:v>90.33</c:v>
                </c:pt>
                <c:pt idx="40">
                  <c:v>90.33</c:v>
                </c:pt>
                <c:pt idx="41">
                  <c:v>90.33</c:v>
                </c:pt>
                <c:pt idx="42">
                  <c:v>90.33</c:v>
                </c:pt>
                <c:pt idx="43">
                  <c:v>90.33</c:v>
                </c:pt>
                <c:pt idx="44">
                  <c:v>90.33</c:v>
                </c:pt>
                <c:pt idx="45">
                  <c:v>90.33</c:v>
                </c:pt>
                <c:pt idx="46">
                  <c:v>90.33</c:v>
                </c:pt>
                <c:pt idx="47">
                  <c:v>90.33</c:v>
                </c:pt>
                <c:pt idx="48">
                  <c:v>90.33</c:v>
                </c:pt>
                <c:pt idx="49">
                  <c:v>90.33</c:v>
                </c:pt>
                <c:pt idx="50">
                  <c:v>90.33</c:v>
                </c:pt>
                <c:pt idx="51">
                  <c:v>90.33</c:v>
                </c:pt>
                <c:pt idx="52">
                  <c:v>90.33</c:v>
                </c:pt>
                <c:pt idx="53">
                  <c:v>90.33</c:v>
                </c:pt>
                <c:pt idx="54">
                  <c:v>90.33</c:v>
                </c:pt>
                <c:pt idx="55">
                  <c:v>90.33</c:v>
                </c:pt>
                <c:pt idx="56">
                  <c:v>90.33</c:v>
                </c:pt>
                <c:pt idx="57">
                  <c:v>90.33</c:v>
                </c:pt>
                <c:pt idx="58">
                  <c:v>90.33</c:v>
                </c:pt>
                <c:pt idx="59">
                  <c:v>90.33</c:v>
                </c:pt>
                <c:pt idx="60">
                  <c:v>90.33</c:v>
                </c:pt>
                <c:pt idx="61">
                  <c:v>90.33</c:v>
                </c:pt>
                <c:pt idx="62">
                  <c:v>90.33</c:v>
                </c:pt>
                <c:pt idx="63">
                  <c:v>90.33</c:v>
                </c:pt>
                <c:pt idx="64">
                  <c:v>90.33</c:v>
                </c:pt>
                <c:pt idx="65">
                  <c:v>90.33</c:v>
                </c:pt>
                <c:pt idx="66">
                  <c:v>90.33</c:v>
                </c:pt>
                <c:pt idx="67">
                  <c:v>90.33</c:v>
                </c:pt>
                <c:pt idx="68">
                  <c:v>90.33</c:v>
                </c:pt>
                <c:pt idx="69">
                  <c:v>90.33</c:v>
                </c:pt>
                <c:pt idx="70">
                  <c:v>90.33</c:v>
                </c:pt>
                <c:pt idx="71">
                  <c:v>90.33</c:v>
                </c:pt>
                <c:pt idx="72">
                  <c:v>90.33</c:v>
                </c:pt>
                <c:pt idx="73">
                  <c:v>90.33</c:v>
                </c:pt>
                <c:pt idx="74">
                  <c:v>90.33</c:v>
                </c:pt>
                <c:pt idx="75">
                  <c:v>90.33</c:v>
                </c:pt>
                <c:pt idx="76">
                  <c:v>90.33</c:v>
                </c:pt>
                <c:pt idx="77">
                  <c:v>90.33</c:v>
                </c:pt>
                <c:pt idx="78">
                  <c:v>90.33</c:v>
                </c:pt>
                <c:pt idx="79">
                  <c:v>90.33</c:v>
                </c:pt>
                <c:pt idx="80">
                  <c:v>90.33</c:v>
                </c:pt>
                <c:pt idx="81">
                  <c:v>90.33</c:v>
                </c:pt>
                <c:pt idx="82">
                  <c:v>90.33</c:v>
                </c:pt>
                <c:pt idx="83">
                  <c:v>90.33</c:v>
                </c:pt>
                <c:pt idx="84">
                  <c:v>90.33</c:v>
                </c:pt>
                <c:pt idx="85">
                  <c:v>90.33</c:v>
                </c:pt>
                <c:pt idx="86">
                  <c:v>90.33</c:v>
                </c:pt>
                <c:pt idx="87">
                  <c:v>90.33</c:v>
                </c:pt>
                <c:pt idx="88">
                  <c:v>90.33</c:v>
                </c:pt>
                <c:pt idx="89">
                  <c:v>90.33</c:v>
                </c:pt>
                <c:pt idx="90">
                  <c:v>90.33</c:v>
                </c:pt>
                <c:pt idx="91">
                  <c:v>90.33</c:v>
                </c:pt>
                <c:pt idx="92">
                  <c:v>90.33</c:v>
                </c:pt>
                <c:pt idx="93">
                  <c:v>90.33</c:v>
                </c:pt>
                <c:pt idx="94">
                  <c:v>90.33</c:v>
                </c:pt>
                <c:pt idx="95">
                  <c:v>90.33</c:v>
                </c:pt>
                <c:pt idx="96">
                  <c:v>90.33</c:v>
                </c:pt>
                <c:pt idx="97">
                  <c:v>90.33</c:v>
                </c:pt>
                <c:pt idx="98">
                  <c:v>90.33</c:v>
                </c:pt>
                <c:pt idx="99">
                  <c:v>90.33</c:v>
                </c:pt>
                <c:pt idx="100">
                  <c:v>90.33</c:v>
                </c:pt>
                <c:pt idx="101">
                  <c:v>90.33</c:v>
                </c:pt>
                <c:pt idx="102">
                  <c:v>90.33</c:v>
                </c:pt>
                <c:pt idx="103">
                  <c:v>90.33</c:v>
                </c:pt>
                <c:pt idx="104">
                  <c:v>90.33</c:v>
                </c:pt>
                <c:pt idx="105">
                  <c:v>90.33</c:v>
                </c:pt>
                <c:pt idx="106">
                  <c:v>90.33</c:v>
                </c:pt>
                <c:pt idx="107">
                  <c:v>90.33</c:v>
                </c:pt>
                <c:pt idx="108">
                  <c:v>90.33</c:v>
                </c:pt>
                <c:pt idx="109">
                  <c:v>90.33</c:v>
                </c:pt>
                <c:pt idx="110">
                  <c:v>90.33</c:v>
                </c:pt>
                <c:pt idx="111">
                  <c:v>90.33</c:v>
                </c:pt>
                <c:pt idx="112">
                  <c:v>90.33</c:v>
                </c:pt>
                <c:pt idx="113">
                  <c:v>90.33</c:v>
                </c:pt>
                <c:pt idx="114">
                  <c:v>90.33</c:v>
                </c:pt>
                <c:pt idx="115">
                  <c:v>90.33</c:v>
                </c:pt>
                <c:pt idx="116">
                  <c:v>90.33</c:v>
                </c:pt>
                <c:pt idx="117">
                  <c:v>90.33</c:v>
                </c:pt>
                <c:pt idx="118">
                  <c:v>90.33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78CB-49F0-B680-A791C427F8FA}"/>
            </c:ext>
          </c:extLst>
        </c:ser>
        <c:ser>
          <c:idx val="5"/>
          <c:order val="5"/>
          <c:tx>
            <c:v>2015 ср. балл ОУ</c:v>
          </c:tx>
          <c:spPr>
            <a:ln w="28575" cap="rnd">
              <a:solidFill>
                <a:srgbClr val="008000"/>
              </a:solidFill>
              <a:round/>
            </a:ln>
            <a:effectLst/>
          </c:spPr>
          <c:marker>
            <c:symbol val="none"/>
          </c:marker>
          <c:cat>
            <c:strRef>
              <c:f>'ГП-4 диаграмма по районам'!$C$4:$C$122</c:f>
              <c:strCache>
                <c:ptCount val="119"/>
                <c:pt idx="0">
                  <c:v>МБОУ Гимназия № 8</c:v>
                </c:pt>
                <c:pt idx="1">
                  <c:v>МАОУ СШ № 32</c:v>
                </c:pt>
                <c:pt idx="2">
                  <c:v>МБОУ СШ  № 12</c:v>
                </c:pt>
                <c:pt idx="3">
                  <c:v>МАОУ Лицей № 7</c:v>
                </c:pt>
                <c:pt idx="4">
                  <c:v>МБОУ СШ № 19</c:v>
                </c:pt>
                <c:pt idx="5">
                  <c:v>МБОУ СШ № 86 им. М. Ф. Стригина</c:v>
                </c:pt>
                <c:pt idx="6">
                  <c:v>МБОУ Лицей № 28</c:v>
                </c:pt>
                <c:pt idx="7">
                  <c:v>МБОУ Прогимназия  № 131</c:v>
                </c:pt>
                <c:pt idx="8">
                  <c:v>МБОУ СШ № 153</c:v>
                </c:pt>
                <c:pt idx="9">
                  <c:v>МАОУ Гимназия №  9</c:v>
                </c:pt>
                <c:pt idx="10">
                  <c:v>МБОУ СШ № 8 "Созидание"</c:v>
                </c:pt>
                <c:pt idx="11">
                  <c:v>МАОУ Гимназия № 6</c:v>
                </c:pt>
                <c:pt idx="12">
                  <c:v>МБОУ СШ № 81</c:v>
                </c:pt>
                <c:pt idx="13">
                  <c:v>МАОУ Лицей № 11</c:v>
                </c:pt>
                <c:pt idx="14">
                  <c:v>МБОУ СШ № 49</c:v>
                </c:pt>
                <c:pt idx="15">
                  <c:v>МАОУ Лицей № 6 «Перспектива»</c:v>
                </c:pt>
                <c:pt idx="16">
                  <c:v>МАОУ СШ № 55</c:v>
                </c:pt>
                <c:pt idx="17">
                  <c:v>МБОУ СШ № 135</c:v>
                </c:pt>
                <c:pt idx="18">
                  <c:v>МБОУ СШ № 63</c:v>
                </c:pt>
                <c:pt idx="19">
                  <c:v>МАОУ Гимназия № 10</c:v>
                </c:pt>
                <c:pt idx="20">
                  <c:v>МБОУ СШ № 80</c:v>
                </c:pt>
                <c:pt idx="21">
                  <c:v>МБОУ СШ № 46</c:v>
                </c:pt>
                <c:pt idx="22">
                  <c:v>МАОУ Гимназия № 4</c:v>
                </c:pt>
                <c:pt idx="23">
                  <c:v>МБОУ СШ № 90</c:v>
                </c:pt>
                <c:pt idx="24">
                  <c:v>МБОУ НШДС № 37</c:v>
                </c:pt>
                <c:pt idx="25">
                  <c:v>МБОУ СШ № 94</c:v>
                </c:pt>
                <c:pt idx="26">
                  <c:v>МАОУ СШ № 148</c:v>
                </c:pt>
                <c:pt idx="27">
                  <c:v>МБОУ СШ № 47</c:v>
                </c:pt>
                <c:pt idx="28">
                  <c:v>МБОУ СШ № 50</c:v>
                </c:pt>
                <c:pt idx="29">
                  <c:v>МБОУ СШ № 64</c:v>
                </c:pt>
                <c:pt idx="30">
                  <c:v>МБОУ СШ № 79</c:v>
                </c:pt>
                <c:pt idx="31">
                  <c:v>МАОУ Гимназия № 15</c:v>
                </c:pt>
                <c:pt idx="32">
                  <c:v>МАОУ Гимназия № 11 им. А. Н. Кулакова</c:v>
                </c:pt>
                <c:pt idx="33">
                  <c:v>МБОУ СШ № 31</c:v>
                </c:pt>
                <c:pt idx="34">
                  <c:v>МАОУ Лицей № 12</c:v>
                </c:pt>
                <c:pt idx="35">
                  <c:v>МБОУ СШ № 65</c:v>
                </c:pt>
                <c:pt idx="36">
                  <c:v>МБОУ СШ № 44</c:v>
                </c:pt>
                <c:pt idx="37">
                  <c:v>МБОУ Лицей № 3</c:v>
                </c:pt>
                <c:pt idx="38">
                  <c:v>МБОУ Гимназия № 7</c:v>
                </c:pt>
                <c:pt idx="39">
                  <c:v>МБОУ СШ № 13</c:v>
                </c:pt>
                <c:pt idx="40">
                  <c:v>МБОУ СШ № 89</c:v>
                </c:pt>
                <c:pt idx="41">
                  <c:v>МБОУ СШ № 53</c:v>
                </c:pt>
                <c:pt idx="42">
                  <c:v>МБОУ СШ № 16</c:v>
                </c:pt>
                <c:pt idx="43">
                  <c:v>МБОУ СШ № 88</c:v>
                </c:pt>
                <c:pt idx="44">
                  <c:v>МБОУ Школа-интернат № 1 им. В. П. Синякова</c:v>
                </c:pt>
                <c:pt idx="45">
                  <c:v>МБОУ СШ № 30</c:v>
                </c:pt>
                <c:pt idx="46">
                  <c:v>МБОУ СШ № 73</c:v>
                </c:pt>
                <c:pt idx="47">
                  <c:v>МБОУ СШ № 72 им. М. Н. Толстихина</c:v>
                </c:pt>
                <c:pt idx="48">
                  <c:v>МБОУ СШ № 95</c:v>
                </c:pt>
                <c:pt idx="49">
                  <c:v>МБОУ Лицей № 10</c:v>
                </c:pt>
                <c:pt idx="50">
                  <c:v>МБОУ СШ № 36</c:v>
                </c:pt>
                <c:pt idx="51">
                  <c:v>МАОУ Гимназия № 13 "Академ"</c:v>
                </c:pt>
                <c:pt idx="52">
                  <c:v>МБОУ СШ № 133</c:v>
                </c:pt>
                <c:pt idx="53">
                  <c:v>МБОУ СШ № 99</c:v>
                </c:pt>
                <c:pt idx="54">
                  <c:v>МБОУ Гимназия № 3</c:v>
                </c:pt>
                <c:pt idx="55">
                  <c:v>МАОУ «КУГ № 1 – Универс»</c:v>
                </c:pt>
                <c:pt idx="56">
                  <c:v>МБОУ СШ № 39</c:v>
                </c:pt>
                <c:pt idx="57">
                  <c:v>МБОУ Лицей № 8</c:v>
                </c:pt>
                <c:pt idx="58">
                  <c:v>МБОУ СШ № 84</c:v>
                </c:pt>
                <c:pt idx="59">
                  <c:v>МАОУ Лицей № 1</c:v>
                </c:pt>
                <c:pt idx="60">
                  <c:v>МБОУ СШ № 82</c:v>
                </c:pt>
                <c:pt idx="61">
                  <c:v>МБОУ СШ № 21</c:v>
                </c:pt>
                <c:pt idx="62">
                  <c:v>МБОУ СШ № 3</c:v>
                </c:pt>
                <c:pt idx="63">
                  <c:v>МБОУ СШ № 97</c:v>
                </c:pt>
                <c:pt idx="64">
                  <c:v>МАОУ Гимназия № 5</c:v>
                </c:pt>
                <c:pt idx="65">
                  <c:v>МБОУ СШ № 76</c:v>
                </c:pt>
                <c:pt idx="66">
                  <c:v>МАОУ Гимназия № 14</c:v>
                </c:pt>
                <c:pt idx="67">
                  <c:v>МБОУ СШ № 93</c:v>
                </c:pt>
                <c:pt idx="68">
                  <c:v>МБОУ СШ № 45</c:v>
                </c:pt>
                <c:pt idx="69">
                  <c:v>МБОУ СШ № 42</c:v>
                </c:pt>
                <c:pt idx="70">
                  <c:v>МБОУ СШ № 92</c:v>
                </c:pt>
                <c:pt idx="71">
                  <c:v>МАОУ СШ № 23</c:v>
                </c:pt>
                <c:pt idx="72">
                  <c:v>МАОУ Лицей № 9 "Лидер"</c:v>
                </c:pt>
                <c:pt idx="73">
                  <c:v>МАОУ СШ № 137</c:v>
                </c:pt>
                <c:pt idx="74">
                  <c:v>МБОУ СШ № 62</c:v>
                </c:pt>
                <c:pt idx="75">
                  <c:v>МБОУ СШ № 6</c:v>
                </c:pt>
                <c:pt idx="76">
                  <c:v>МБОУ ОШ № 25</c:v>
                </c:pt>
                <c:pt idx="77">
                  <c:v>МБОУ СШ № 34</c:v>
                </c:pt>
                <c:pt idx="78">
                  <c:v>МБОУ СШ № 78</c:v>
                </c:pt>
                <c:pt idx="79">
                  <c:v>МБОУ СШ № 17</c:v>
                </c:pt>
                <c:pt idx="80">
                  <c:v>МБОУ НШДС № 165</c:v>
                </c:pt>
                <c:pt idx="81">
                  <c:v>МБОУ СШ № 129</c:v>
                </c:pt>
                <c:pt idx="82">
                  <c:v>МБОУ СШ № 56</c:v>
                </c:pt>
                <c:pt idx="83">
                  <c:v>МБОУ СШ № 5</c:v>
                </c:pt>
                <c:pt idx="84">
                  <c:v>МБОУ СШ № 152</c:v>
                </c:pt>
                <c:pt idx="85">
                  <c:v>МБОУ СШ № 143</c:v>
                </c:pt>
                <c:pt idx="86">
                  <c:v>МБОУ СШ № 85</c:v>
                </c:pt>
                <c:pt idx="87">
                  <c:v>МБОУ СШ № 115</c:v>
                </c:pt>
                <c:pt idx="88">
                  <c:v>МБОУ СШ № 149</c:v>
                </c:pt>
                <c:pt idx="89">
                  <c:v>МБОУ СШ № 141</c:v>
                </c:pt>
                <c:pt idx="90">
                  <c:v>МБОУ СШ № 1</c:v>
                </c:pt>
                <c:pt idx="91">
                  <c:v>МАОУ СШ № 151</c:v>
                </c:pt>
                <c:pt idx="92">
                  <c:v>МБОУ СШ № 108</c:v>
                </c:pt>
                <c:pt idx="93">
                  <c:v>МБОУ СШ № 150</c:v>
                </c:pt>
                <c:pt idx="94">
                  <c:v>МБОУ СШ № 121</c:v>
                </c:pt>
                <c:pt idx="95">
                  <c:v>МБОУ СШ № 145</c:v>
                </c:pt>
                <c:pt idx="96">
                  <c:v>МБОУ СШ № 134</c:v>
                </c:pt>
                <c:pt idx="97">
                  <c:v>МБОУ СШ № 144</c:v>
                </c:pt>
                <c:pt idx="98">
                  <c:v>МБОУ СШ № 70</c:v>
                </c:pt>
                <c:pt idx="99">
                  <c:v>МБОУ СШ № 22</c:v>
                </c:pt>
                <c:pt idx="100">
                  <c:v>МБОУ СШ № 7</c:v>
                </c:pt>
                <c:pt idx="101">
                  <c:v>МБОУ СШ № 24</c:v>
                </c:pt>
                <c:pt idx="102">
                  <c:v>МБОУ СШ № 2</c:v>
                </c:pt>
                <c:pt idx="103">
                  <c:v>МБОУ СШ № 69</c:v>
                </c:pt>
                <c:pt idx="104">
                  <c:v>МБОУ СШ № 98</c:v>
                </c:pt>
                <c:pt idx="105">
                  <c:v>МБОУ СШ № 147</c:v>
                </c:pt>
                <c:pt idx="106">
                  <c:v>МБОУ СШ № 66</c:v>
                </c:pt>
                <c:pt idx="107">
                  <c:v>МБОУ СШ № 18</c:v>
                </c:pt>
                <c:pt idx="108">
                  <c:v>МБОУ СШ № 91</c:v>
                </c:pt>
                <c:pt idx="109">
                  <c:v>МБОУ СШ № 139</c:v>
                </c:pt>
                <c:pt idx="110">
                  <c:v>МАОУ Гимназия № 2</c:v>
                </c:pt>
                <c:pt idx="111">
                  <c:v>МБОУ СШ № 4</c:v>
                </c:pt>
                <c:pt idx="112">
                  <c:v>МБОУ Лицей № 2</c:v>
                </c:pt>
                <c:pt idx="113">
                  <c:v>МБОУ Гимназия № 12 "Музыки и театра"</c:v>
                </c:pt>
                <c:pt idx="114">
                  <c:v>МБОУ СШ № 10 им.ак. Ю. А. Овчинникова </c:v>
                </c:pt>
                <c:pt idx="115">
                  <c:v>МБОУ СШ № 27</c:v>
                </c:pt>
                <c:pt idx="116">
                  <c:v>МБОУ  Гимназия № 16</c:v>
                </c:pt>
                <c:pt idx="117">
                  <c:v>МБОУ СШ № 51</c:v>
                </c:pt>
                <c:pt idx="118">
                  <c:v>МБОУ СШ № 14 им. И. М. Смоктуновского</c:v>
                </c:pt>
              </c:strCache>
            </c:strRef>
          </c:cat>
          <c:val>
            <c:numRef>
              <c:f>'ГП-4 диаграмма по районам'!$N$4:$N$122</c:f>
              <c:numCache>
                <c:formatCode>0,00</c:formatCode>
                <c:ptCount val="119"/>
                <c:pt idx="0">
                  <c:v>86.99186991869918</c:v>
                </c:pt>
                <c:pt idx="1">
                  <c:v>97.297297297297291</c:v>
                </c:pt>
                <c:pt idx="2">
                  <c:v>86.206896551724142</c:v>
                </c:pt>
                <c:pt idx="4">
                  <c:v>78.125</c:v>
                </c:pt>
                <c:pt idx="5">
                  <c:v>97.435897435897431</c:v>
                </c:pt>
                <c:pt idx="6">
                  <c:v>100</c:v>
                </c:pt>
                <c:pt idx="7">
                  <c:v>100</c:v>
                </c:pt>
                <c:pt idx="8">
                  <c:v>91.228070175438603</c:v>
                </c:pt>
                <c:pt idx="9">
                  <c:v>84.761904761904759</c:v>
                </c:pt>
                <c:pt idx="10">
                  <c:v>100</c:v>
                </c:pt>
                <c:pt idx="11">
                  <c:v>100</c:v>
                </c:pt>
                <c:pt idx="12">
                  <c:v>95.945945945945951</c:v>
                </c:pt>
                <c:pt idx="13">
                  <c:v>93.835616438356169</c:v>
                </c:pt>
                <c:pt idx="14">
                  <c:v>89.361702127659569</c:v>
                </c:pt>
                <c:pt idx="15">
                  <c:v>95.238095238095241</c:v>
                </c:pt>
                <c:pt idx="16">
                  <c:v>97.777777777777771</c:v>
                </c:pt>
                <c:pt idx="17">
                  <c:v>66.666666666666671</c:v>
                </c:pt>
                <c:pt idx="18">
                  <c:v>75.555555555555557</c:v>
                </c:pt>
                <c:pt idx="19">
                  <c:v>100</c:v>
                </c:pt>
                <c:pt idx="20">
                  <c:v>74.074074074074076</c:v>
                </c:pt>
                <c:pt idx="21">
                  <c:v>94.805194805194802</c:v>
                </c:pt>
                <c:pt idx="22">
                  <c:v>100</c:v>
                </c:pt>
                <c:pt idx="23">
                  <c:v>87.951807228915669</c:v>
                </c:pt>
                <c:pt idx="24">
                  <c:v>95.833333333333329</c:v>
                </c:pt>
                <c:pt idx="25">
                  <c:v>98.701298701298697</c:v>
                </c:pt>
                <c:pt idx="26">
                  <c:v>90.909090909090907</c:v>
                </c:pt>
                <c:pt idx="27">
                  <c:v>96</c:v>
                </c:pt>
                <c:pt idx="28">
                  <c:v>95.454545454545453</c:v>
                </c:pt>
                <c:pt idx="29">
                  <c:v>94.520547945205479</c:v>
                </c:pt>
                <c:pt idx="30">
                  <c:v>80.327868852459019</c:v>
                </c:pt>
                <c:pt idx="31">
                  <c:v>96.899224806201545</c:v>
                </c:pt>
                <c:pt idx="32">
                  <c:v>92.5</c:v>
                </c:pt>
                <c:pt idx="33">
                  <c:v>97.674418604651166</c:v>
                </c:pt>
                <c:pt idx="34">
                  <c:v>99</c:v>
                </c:pt>
                <c:pt idx="35">
                  <c:v>83.333333333333329</c:v>
                </c:pt>
                <c:pt idx="36">
                  <c:v>77.049180327868854</c:v>
                </c:pt>
                <c:pt idx="37">
                  <c:v>93.333333333333329</c:v>
                </c:pt>
                <c:pt idx="38">
                  <c:v>78.94736842105263</c:v>
                </c:pt>
                <c:pt idx="39">
                  <c:v>71.875</c:v>
                </c:pt>
                <c:pt idx="40">
                  <c:v>78.571428571428569</c:v>
                </c:pt>
                <c:pt idx="41">
                  <c:v>90.277777777777771</c:v>
                </c:pt>
                <c:pt idx="42">
                  <c:v>75.714285714285708</c:v>
                </c:pt>
                <c:pt idx="43">
                  <c:v>85.416666666666671</c:v>
                </c:pt>
                <c:pt idx="44">
                  <c:v>90.909090909090907</c:v>
                </c:pt>
                <c:pt idx="45">
                  <c:v>91.304347826086953</c:v>
                </c:pt>
                <c:pt idx="46">
                  <c:v>96</c:v>
                </c:pt>
                <c:pt idx="47">
                  <c:v>100</c:v>
                </c:pt>
                <c:pt idx="48">
                  <c:v>86.138613861386133</c:v>
                </c:pt>
                <c:pt idx="49">
                  <c:v>88.311688311688314</c:v>
                </c:pt>
                <c:pt idx="50">
                  <c:v>89.743589743589737</c:v>
                </c:pt>
                <c:pt idx="51">
                  <c:v>87.5</c:v>
                </c:pt>
                <c:pt idx="52">
                  <c:v>81.818181818181813</c:v>
                </c:pt>
                <c:pt idx="53">
                  <c:v>100</c:v>
                </c:pt>
                <c:pt idx="54">
                  <c:v>85.483870967741936</c:v>
                </c:pt>
                <c:pt idx="55">
                  <c:v>84.967320261437905</c:v>
                </c:pt>
                <c:pt idx="56">
                  <c:v>85.925925925925924</c:v>
                </c:pt>
                <c:pt idx="57">
                  <c:v>100</c:v>
                </c:pt>
                <c:pt idx="58">
                  <c:v>100</c:v>
                </c:pt>
                <c:pt idx="59">
                  <c:v>86.440677966101688</c:v>
                </c:pt>
                <c:pt idx="60">
                  <c:v>97.916666666666671</c:v>
                </c:pt>
                <c:pt idx="61">
                  <c:v>92.307692307692307</c:v>
                </c:pt>
                <c:pt idx="62">
                  <c:v>75.409836065573771</c:v>
                </c:pt>
                <c:pt idx="63">
                  <c:v>100</c:v>
                </c:pt>
                <c:pt idx="64">
                  <c:v>97.53086419753086</c:v>
                </c:pt>
                <c:pt idx="65">
                  <c:v>96.226415094339629</c:v>
                </c:pt>
                <c:pt idx="66">
                  <c:v>100</c:v>
                </c:pt>
                <c:pt idx="67">
                  <c:v>95.555555555555557</c:v>
                </c:pt>
                <c:pt idx="68">
                  <c:v>87.671232876712324</c:v>
                </c:pt>
                <c:pt idx="69">
                  <c:v>89.795918367346943</c:v>
                </c:pt>
                <c:pt idx="70">
                  <c:v>81.428571428571431</c:v>
                </c:pt>
                <c:pt idx="71">
                  <c:v>71.014492753623188</c:v>
                </c:pt>
                <c:pt idx="72">
                  <c:v>73.684210526315795</c:v>
                </c:pt>
                <c:pt idx="73">
                  <c:v>88.659793814432987</c:v>
                </c:pt>
                <c:pt idx="74">
                  <c:v>100</c:v>
                </c:pt>
                <c:pt idx="75">
                  <c:v>89.583333333333329</c:v>
                </c:pt>
                <c:pt idx="76">
                  <c:v>88.461538461538467</c:v>
                </c:pt>
                <c:pt idx="77">
                  <c:v>93.103448275862064</c:v>
                </c:pt>
                <c:pt idx="78">
                  <c:v>100</c:v>
                </c:pt>
                <c:pt idx="79">
                  <c:v>83.333333333333329</c:v>
                </c:pt>
                <c:pt idx="80">
                  <c:v>95.833333333333329</c:v>
                </c:pt>
                <c:pt idx="81">
                  <c:v>94.02985074626865</c:v>
                </c:pt>
                <c:pt idx="82">
                  <c:v>82.352941176470594</c:v>
                </c:pt>
                <c:pt idx="83">
                  <c:v>86.170212765957444</c:v>
                </c:pt>
                <c:pt idx="84">
                  <c:v>73.529411764705884</c:v>
                </c:pt>
                <c:pt idx="85">
                  <c:v>97.607655502392348</c:v>
                </c:pt>
                <c:pt idx="86">
                  <c:v>80.898876404494388</c:v>
                </c:pt>
                <c:pt idx="87">
                  <c:v>93.150684931506845</c:v>
                </c:pt>
                <c:pt idx="88">
                  <c:v>99.479166666666671</c:v>
                </c:pt>
                <c:pt idx="89">
                  <c:v>98.795180722891573</c:v>
                </c:pt>
                <c:pt idx="90">
                  <c:v>80.808080808080803</c:v>
                </c:pt>
                <c:pt idx="92">
                  <c:v>83</c:v>
                </c:pt>
                <c:pt idx="93">
                  <c:v>94.308943089430898</c:v>
                </c:pt>
                <c:pt idx="94">
                  <c:v>87.323943661971825</c:v>
                </c:pt>
                <c:pt idx="95">
                  <c:v>89.320388349514559</c:v>
                </c:pt>
                <c:pt idx="96">
                  <c:v>95.402298850574709</c:v>
                </c:pt>
                <c:pt idx="97">
                  <c:v>83.435582822085891</c:v>
                </c:pt>
                <c:pt idx="98">
                  <c:v>89.583333333333329</c:v>
                </c:pt>
                <c:pt idx="99">
                  <c:v>87.692307692307693</c:v>
                </c:pt>
                <c:pt idx="100">
                  <c:v>91.578947368421055</c:v>
                </c:pt>
                <c:pt idx="101">
                  <c:v>90</c:v>
                </c:pt>
                <c:pt idx="102">
                  <c:v>62.5</c:v>
                </c:pt>
                <c:pt idx="103">
                  <c:v>94.366197183098592</c:v>
                </c:pt>
                <c:pt idx="104">
                  <c:v>91.549295774647888</c:v>
                </c:pt>
                <c:pt idx="105">
                  <c:v>98.039215686274517</c:v>
                </c:pt>
                <c:pt idx="106">
                  <c:v>86.206896551724142</c:v>
                </c:pt>
                <c:pt idx="107">
                  <c:v>92.079207920792072</c:v>
                </c:pt>
                <c:pt idx="108">
                  <c:v>89.024390243902445</c:v>
                </c:pt>
                <c:pt idx="109">
                  <c:v>86.36363636363636</c:v>
                </c:pt>
                <c:pt idx="110">
                  <c:v>100</c:v>
                </c:pt>
                <c:pt idx="111">
                  <c:v>96.428571428571431</c:v>
                </c:pt>
                <c:pt idx="112">
                  <c:v>94.915254237288138</c:v>
                </c:pt>
                <c:pt idx="113">
                  <c:v>68.421052631578945</c:v>
                </c:pt>
                <c:pt idx="114">
                  <c:v>93.137254901960787</c:v>
                </c:pt>
                <c:pt idx="115">
                  <c:v>92.20779220779221</c:v>
                </c:pt>
                <c:pt idx="116">
                  <c:v>94.392523364485982</c:v>
                </c:pt>
                <c:pt idx="117">
                  <c:v>93.442622950819668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5-78CB-49F0-B680-A791C427F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26368"/>
        <c:axId val="81236352"/>
      </c:lineChart>
      <c:catAx>
        <c:axId val="81226368"/>
        <c:scaling>
          <c:orientation val="minMax"/>
        </c:scaling>
        <c:delete val="0"/>
        <c:axPos val="b"/>
        <c:numFmt formatCode="Основной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36352"/>
        <c:crosses val="autoZero"/>
        <c:auto val="1"/>
        <c:lblAlgn val="ctr"/>
        <c:lblOffset val="100"/>
        <c:noMultiLvlLbl val="0"/>
      </c:catAx>
      <c:valAx>
        <c:axId val="81236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,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81226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284316358145"/>
          <c:y val="3.0514397379159723E-2"/>
          <c:w val="0.458622370282326"/>
          <c:h val="4.10920057590240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59531</xdr:colOff>
      <xdr:row>0</xdr:row>
      <xdr:rowOff>93135</xdr:rowOff>
    </xdr:from>
    <xdr:to>
      <xdr:col>31</xdr:col>
      <xdr:colOff>23284</xdr:colOff>
      <xdr:row>0</xdr:row>
      <xdr:rowOff>4869657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4893A542-78A6-449C-9F01-EC14603272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1384301</xdr:colOff>
      <xdr:row>0</xdr:row>
      <xdr:rowOff>1823509</xdr:rowOff>
    </xdr:from>
    <xdr:to>
      <xdr:col>2</xdr:col>
      <xdr:colOff>2535767</xdr:colOff>
      <xdr:row>0</xdr:row>
      <xdr:rowOff>2052109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264C2AF8-4273-4670-92D7-5209FAB32413}"/>
            </a:ext>
          </a:extLst>
        </xdr:cNvPr>
        <xdr:cNvSpPr txBox="1"/>
      </xdr:nvSpPr>
      <xdr:spPr>
        <a:xfrm>
          <a:off x="2936876" y="1823509"/>
          <a:ext cx="1151466" cy="228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/>
            <a:t>Кировский</a:t>
          </a:r>
        </a:p>
      </xdr:txBody>
    </xdr:sp>
    <xdr:clientData/>
  </xdr:twoCellAnchor>
  <xdr:twoCellAnchor>
    <xdr:from>
      <xdr:col>1</xdr:col>
      <xdr:colOff>397934</xdr:colOff>
      <xdr:row>0</xdr:row>
      <xdr:rowOff>1832362</xdr:rowOff>
    </xdr:from>
    <xdr:to>
      <xdr:col>2</xdr:col>
      <xdr:colOff>467592</xdr:colOff>
      <xdr:row>0</xdr:row>
      <xdr:rowOff>2052109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22802FF2-75EE-499D-9773-F0C4E2E0D7DC}"/>
            </a:ext>
          </a:extLst>
        </xdr:cNvPr>
        <xdr:cNvSpPr txBox="1"/>
      </xdr:nvSpPr>
      <xdr:spPr>
        <a:xfrm>
          <a:off x="664634" y="1832362"/>
          <a:ext cx="1355533" cy="2197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Железнодорожный</a:t>
          </a:r>
        </a:p>
      </xdr:txBody>
    </xdr:sp>
    <xdr:clientData/>
  </xdr:twoCellAnchor>
  <xdr:twoCellAnchor>
    <xdr:from>
      <xdr:col>5</xdr:col>
      <xdr:colOff>152400</xdr:colOff>
      <xdr:row>0</xdr:row>
      <xdr:rowOff>1839383</xdr:rowOff>
    </xdr:from>
    <xdr:to>
      <xdr:col>7</xdr:col>
      <xdr:colOff>508000</xdr:colOff>
      <xdr:row>0</xdr:row>
      <xdr:rowOff>2057401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DBD97A3C-90EC-40C9-968D-A4DED74BD39B}"/>
            </a:ext>
          </a:extLst>
        </xdr:cNvPr>
        <xdr:cNvSpPr txBox="1"/>
      </xdr:nvSpPr>
      <xdr:spPr>
        <a:xfrm>
          <a:off x="5819775" y="1839383"/>
          <a:ext cx="1555750" cy="218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Ленинский</a:t>
          </a:r>
        </a:p>
      </xdr:txBody>
    </xdr:sp>
    <xdr:clientData/>
  </xdr:twoCellAnchor>
  <xdr:twoCellAnchor>
    <xdr:from>
      <xdr:col>16</xdr:col>
      <xdr:colOff>556082</xdr:colOff>
      <xdr:row>0</xdr:row>
      <xdr:rowOff>1835150</xdr:rowOff>
    </xdr:from>
    <xdr:to>
      <xdr:col>18</xdr:col>
      <xdr:colOff>493641</xdr:colOff>
      <xdr:row>0</xdr:row>
      <xdr:rowOff>2039863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xmlns="" id="{F46EBE42-2CD5-434C-B37B-E3731E98E0DA}"/>
            </a:ext>
          </a:extLst>
        </xdr:cNvPr>
        <xdr:cNvSpPr txBox="1"/>
      </xdr:nvSpPr>
      <xdr:spPr>
        <a:xfrm>
          <a:off x="12643307" y="1835150"/>
          <a:ext cx="1156759" cy="20471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Свердловский</a:t>
          </a:r>
        </a:p>
      </xdr:txBody>
    </xdr:sp>
    <xdr:clientData/>
  </xdr:twoCellAnchor>
  <xdr:twoCellAnchor>
    <xdr:from>
      <xdr:col>28</xdr:col>
      <xdr:colOff>553663</xdr:colOff>
      <xdr:row>0</xdr:row>
      <xdr:rowOff>1843616</xdr:rowOff>
    </xdr:from>
    <xdr:to>
      <xdr:col>30</xdr:col>
      <xdr:colOff>407005</xdr:colOff>
      <xdr:row>0</xdr:row>
      <xdr:rowOff>2055283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xmlns="" id="{B36F9B53-4E94-4DDC-9746-B7829AF6D445}"/>
            </a:ext>
          </a:extLst>
        </xdr:cNvPr>
        <xdr:cNvSpPr txBox="1"/>
      </xdr:nvSpPr>
      <xdr:spPr>
        <a:xfrm>
          <a:off x="19956088" y="1843616"/>
          <a:ext cx="1072542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Центральный</a:t>
          </a:r>
        </a:p>
      </xdr:txBody>
    </xdr:sp>
    <xdr:clientData/>
  </xdr:twoCellAnchor>
  <xdr:twoCellAnchor>
    <xdr:from>
      <xdr:col>23</xdr:col>
      <xdr:colOff>50801</xdr:colOff>
      <xdr:row>0</xdr:row>
      <xdr:rowOff>1843614</xdr:rowOff>
    </xdr:from>
    <xdr:to>
      <xdr:col>25</xdr:col>
      <xdr:colOff>89357</xdr:colOff>
      <xdr:row>0</xdr:row>
      <xdr:rowOff>2055281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EB877C97-151D-49C9-AF79-0799F103B808}"/>
            </a:ext>
          </a:extLst>
        </xdr:cNvPr>
        <xdr:cNvSpPr txBox="1"/>
      </xdr:nvSpPr>
      <xdr:spPr>
        <a:xfrm>
          <a:off x="16405226" y="1843614"/>
          <a:ext cx="1257756" cy="21166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Советский</a:t>
          </a:r>
        </a:p>
      </xdr:txBody>
    </xdr:sp>
    <xdr:clientData/>
  </xdr:twoCellAnchor>
  <xdr:twoCellAnchor>
    <xdr:from>
      <xdr:col>11</xdr:col>
      <xdr:colOff>65618</xdr:colOff>
      <xdr:row>0</xdr:row>
      <xdr:rowOff>1833033</xdr:rowOff>
    </xdr:from>
    <xdr:to>
      <xdr:col>13</xdr:col>
      <xdr:colOff>236769</xdr:colOff>
      <xdr:row>0</xdr:row>
      <xdr:rowOff>2053165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1CD5E672-53C2-4A20-BB06-562AF929D6DF}"/>
            </a:ext>
          </a:extLst>
        </xdr:cNvPr>
        <xdr:cNvSpPr txBox="1"/>
      </xdr:nvSpPr>
      <xdr:spPr>
        <a:xfrm>
          <a:off x="9295343" y="1833033"/>
          <a:ext cx="1333201" cy="22013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ru-RU" sz="1100">
              <a:solidFill>
                <a:schemeClr val="dk1"/>
              </a:solidFill>
              <a:latin typeface="+mn-lt"/>
              <a:ea typeface="+mn-ea"/>
              <a:cs typeface="+mn-cs"/>
            </a:rPr>
            <a:t>Октябрьский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0.10217</cdr:x>
      <cdr:y>0.07696</cdr:y>
    </cdr:from>
    <cdr:to>
      <cdr:x>0.103</cdr:x>
      <cdr:y>0.84703</cdr:y>
    </cdr:to>
    <cdr:cxnSp macro="">
      <cdr:nvCxnSpPr>
        <cdr:cNvPr id="3" name="Прямая соединительная линия 2">
          <a:extLst xmlns:a="http://schemas.openxmlformats.org/drawingml/2006/main">
            <a:ext uri="{FF2B5EF4-FFF2-40B4-BE49-F238E27FC236}">
              <a16:creationId xmlns:a16="http://schemas.microsoft.com/office/drawing/2014/main" xmlns="" id="{B130E91A-9E75-41E5-80E4-F449D3C7ABEF}"/>
            </a:ext>
          </a:extLst>
        </cdr:cNvPr>
        <cdr:cNvCxnSpPr/>
      </cdr:nvCxnSpPr>
      <cdr:spPr>
        <a:xfrm xmlns:a="http://schemas.openxmlformats.org/drawingml/2006/main">
          <a:off x="2165529" y="367590"/>
          <a:ext cx="17592" cy="3678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0.22561</cdr:x>
      <cdr:y>0.0833</cdr:y>
    </cdr:from>
    <cdr:to>
      <cdr:x>0.22644</cdr:x>
      <cdr:y>0.85338</cdr:y>
    </cdr:to>
    <cdr:cxnSp macro="">
      <cdr:nvCxnSpPr>
        <cdr:cNvPr id="5" name="Прямая соединительная линия 4">
          <a:extLst xmlns:a="http://schemas.openxmlformats.org/drawingml/2006/main">
            <a:ext uri="{FF2B5EF4-FFF2-40B4-BE49-F238E27FC236}">
              <a16:creationId xmlns:a16="http://schemas.microsoft.com/office/drawing/2014/main" xmlns="" id="{D28AE512-1B33-45A9-804C-371B7C77E461}"/>
            </a:ext>
          </a:extLst>
        </cdr:cNvPr>
        <cdr:cNvCxnSpPr/>
      </cdr:nvCxnSpPr>
      <cdr:spPr>
        <a:xfrm xmlns:a="http://schemas.openxmlformats.org/drawingml/2006/main">
          <a:off x="4781727" y="397876"/>
          <a:ext cx="17592" cy="36783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0.38156</cdr:x>
      <cdr:y>0.08508</cdr:y>
    </cdr:from>
    <cdr:to>
      <cdr:x>0.3824</cdr:x>
      <cdr:y>0.85516</cdr:y>
    </cdr:to>
    <cdr:cxnSp macro="">
      <cdr:nvCxnSpPr>
        <cdr:cNvPr id="6" name="Прямая соединительная линия 5">
          <a:extLst xmlns:a="http://schemas.openxmlformats.org/drawingml/2006/main">
            <a:ext uri="{FF2B5EF4-FFF2-40B4-BE49-F238E27FC236}">
              <a16:creationId xmlns:a16="http://schemas.microsoft.com/office/drawing/2014/main" xmlns="" id="{CE70001F-D757-4D82-BE10-4F2B74A73388}"/>
            </a:ext>
          </a:extLst>
        </cdr:cNvPr>
        <cdr:cNvCxnSpPr/>
      </cdr:nvCxnSpPr>
      <cdr:spPr>
        <a:xfrm xmlns:a="http://schemas.openxmlformats.org/drawingml/2006/main">
          <a:off x="8087224" y="406378"/>
          <a:ext cx="17804" cy="367830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0.53778</cdr:x>
      <cdr:y>0.07837</cdr:y>
    </cdr:from>
    <cdr:to>
      <cdr:x>0.53861</cdr:x>
      <cdr:y>0.84844</cdr:y>
    </cdr:to>
    <cdr:cxnSp macro="">
      <cdr:nvCxnSpPr>
        <cdr:cNvPr id="7" name="Прямая соединительная линия 6">
          <a:extLst xmlns:a="http://schemas.openxmlformats.org/drawingml/2006/main">
            <a:ext uri="{FF2B5EF4-FFF2-40B4-BE49-F238E27FC236}">
              <a16:creationId xmlns:a16="http://schemas.microsoft.com/office/drawing/2014/main" xmlns="" id="{D9BB3FF8-3C56-42D3-AA33-D969C0CED666}"/>
            </a:ext>
          </a:extLst>
        </cdr:cNvPr>
        <cdr:cNvCxnSpPr/>
      </cdr:nvCxnSpPr>
      <cdr:spPr>
        <a:xfrm xmlns:a="http://schemas.openxmlformats.org/drawingml/2006/main">
          <a:off x="11398206" y="374336"/>
          <a:ext cx="17592" cy="3678256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0.68503</cdr:x>
      <cdr:y>0.08364</cdr:y>
    </cdr:from>
    <cdr:to>
      <cdr:x>0.68586</cdr:x>
      <cdr:y>0.85371</cdr:y>
    </cdr:to>
    <cdr:cxnSp macro="">
      <cdr:nvCxnSpPr>
        <cdr:cNvPr id="8" name="Прямая соединительная линия 7">
          <a:extLst xmlns:a="http://schemas.openxmlformats.org/drawingml/2006/main">
            <a:ext uri="{FF2B5EF4-FFF2-40B4-BE49-F238E27FC236}">
              <a16:creationId xmlns:a16="http://schemas.microsoft.com/office/drawing/2014/main" xmlns="" id="{7BB290B6-15AE-45EB-9A8A-919B64987878}"/>
            </a:ext>
          </a:extLst>
        </cdr:cNvPr>
        <cdr:cNvCxnSpPr/>
      </cdr:nvCxnSpPr>
      <cdr:spPr>
        <a:xfrm xmlns:a="http://schemas.openxmlformats.org/drawingml/2006/main">
          <a:off x="14519191" y="399508"/>
          <a:ext cx="17592" cy="36782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0.92452</cdr:x>
      <cdr:y>0.06586</cdr:y>
    </cdr:from>
    <cdr:to>
      <cdr:x>0.92536</cdr:x>
      <cdr:y>0.83594</cdr:y>
    </cdr:to>
    <cdr:cxnSp macro="">
      <cdr:nvCxnSpPr>
        <cdr:cNvPr id="9" name="Прямая соединительная линия 8">
          <a:extLst xmlns:a="http://schemas.openxmlformats.org/drawingml/2006/main">
            <a:ext uri="{FF2B5EF4-FFF2-40B4-BE49-F238E27FC236}">
              <a16:creationId xmlns:a16="http://schemas.microsoft.com/office/drawing/2014/main" xmlns="" id="{80FE0DEE-CC5C-4143-BE8B-02CB46498D4C}"/>
            </a:ext>
          </a:extLst>
        </cdr:cNvPr>
        <cdr:cNvCxnSpPr/>
      </cdr:nvCxnSpPr>
      <cdr:spPr>
        <a:xfrm xmlns:a="http://schemas.openxmlformats.org/drawingml/2006/main">
          <a:off x="19595105" y="314576"/>
          <a:ext cx="17803" cy="367830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7"/>
  <sheetViews>
    <sheetView tabSelected="1" zoomScaleNormal="100" workbookViewId="0">
      <selection activeCell="B2" sqref="B2:B3"/>
    </sheetView>
  </sheetViews>
  <sheetFormatPr defaultRowHeight="15" x14ac:dyDescent="0.25"/>
  <cols>
    <col min="1" max="1" width="4" style="1" bestFit="1" customWidth="1"/>
    <col min="2" max="2" width="19.28515625" style="1" bestFit="1" customWidth="1"/>
    <col min="3" max="3" width="44.28515625" style="1" customWidth="1"/>
    <col min="4" max="5" width="8.7109375" style="1" customWidth="1"/>
    <col min="6" max="6" width="9.28515625" style="1" customWidth="1"/>
    <col min="7" max="9" width="8.7109375" style="1" customWidth="1"/>
    <col min="10" max="10" width="9.28515625" style="1" customWidth="1"/>
    <col min="11" max="13" width="8.7109375" style="1" customWidth="1"/>
    <col min="14" max="14" width="9.28515625" style="1" customWidth="1"/>
    <col min="15" max="15" width="8.7109375" style="1" customWidth="1"/>
    <col min="16" max="16" width="7.42578125" style="1" customWidth="1"/>
    <col min="17" max="16384" width="9.140625" style="1"/>
  </cols>
  <sheetData>
    <row r="1" spans="1:19" ht="390" customHeight="1" thickBot="1" x14ac:dyDescent="0.3"/>
    <row r="2" spans="1:19" ht="18" customHeight="1" x14ac:dyDescent="0.25">
      <c r="A2" s="421" t="s">
        <v>0</v>
      </c>
      <c r="B2" s="423" t="s">
        <v>140</v>
      </c>
      <c r="C2" s="425" t="s">
        <v>171</v>
      </c>
      <c r="D2" s="416">
        <v>2017</v>
      </c>
      <c r="E2" s="417"/>
      <c r="F2" s="417"/>
      <c r="G2" s="414"/>
      <c r="H2" s="418">
        <v>2016</v>
      </c>
      <c r="I2" s="419"/>
      <c r="J2" s="419"/>
      <c r="K2" s="420"/>
      <c r="L2" s="418">
        <v>2015</v>
      </c>
      <c r="M2" s="419"/>
      <c r="N2" s="419"/>
      <c r="O2" s="420"/>
      <c r="P2" s="414" t="s">
        <v>172</v>
      </c>
    </row>
    <row r="3" spans="1:19" ht="61.5" customHeight="1" thickBot="1" x14ac:dyDescent="0.3">
      <c r="A3" s="422"/>
      <c r="B3" s="424"/>
      <c r="C3" s="426"/>
      <c r="D3" s="370" t="s">
        <v>154</v>
      </c>
      <c r="E3" s="371" t="s">
        <v>173</v>
      </c>
      <c r="F3" s="372" t="s">
        <v>169</v>
      </c>
      <c r="G3" s="373" t="s">
        <v>163</v>
      </c>
      <c r="H3" s="370" t="s">
        <v>154</v>
      </c>
      <c r="I3" s="371" t="s">
        <v>173</v>
      </c>
      <c r="J3" s="372" t="s">
        <v>169</v>
      </c>
      <c r="K3" s="373" t="s">
        <v>163</v>
      </c>
      <c r="L3" s="374" t="s">
        <v>154</v>
      </c>
      <c r="M3" s="371" t="s">
        <v>173</v>
      </c>
      <c r="N3" s="372" t="s">
        <v>169</v>
      </c>
      <c r="O3" s="373" t="s">
        <v>163</v>
      </c>
      <c r="P3" s="415"/>
    </row>
    <row r="4" spans="1:19" x14ac:dyDescent="0.25">
      <c r="A4" s="295">
        <v>1</v>
      </c>
      <c r="B4" s="296" t="s">
        <v>84</v>
      </c>
      <c r="C4" s="27" t="s">
        <v>5</v>
      </c>
      <c r="D4" s="252">
        <v>93</v>
      </c>
      <c r="E4" s="357">
        <v>96.86</v>
      </c>
      <c r="F4" s="229">
        <v>100</v>
      </c>
      <c r="G4" s="377">
        <v>1</v>
      </c>
      <c r="H4" s="232">
        <v>123</v>
      </c>
      <c r="I4" s="376">
        <v>91.96</v>
      </c>
      <c r="J4" s="136">
        <v>100</v>
      </c>
      <c r="K4" s="377">
        <v>1</v>
      </c>
      <c r="L4" s="246">
        <v>123</v>
      </c>
      <c r="M4" s="376">
        <v>90.33</v>
      </c>
      <c r="N4" s="136">
        <v>86.99186991869918</v>
      </c>
      <c r="O4" s="377">
        <v>80</v>
      </c>
      <c r="P4" s="329">
        <f t="shared" ref="P4:P28" si="0">O4+K4+G4</f>
        <v>82</v>
      </c>
      <c r="R4" s="85"/>
      <c r="S4" s="37" t="s">
        <v>149</v>
      </c>
    </row>
    <row r="5" spans="1:19" x14ac:dyDescent="0.25">
      <c r="A5" s="299">
        <v>2</v>
      </c>
      <c r="B5" s="300" t="s">
        <v>84</v>
      </c>
      <c r="C5" s="28" t="s">
        <v>9</v>
      </c>
      <c r="D5" s="170">
        <v>63</v>
      </c>
      <c r="E5" s="358">
        <v>96.86</v>
      </c>
      <c r="F5" s="116">
        <v>100</v>
      </c>
      <c r="G5" s="378">
        <v>3</v>
      </c>
      <c r="H5" s="175">
        <v>77</v>
      </c>
      <c r="I5" s="368">
        <v>91.96</v>
      </c>
      <c r="J5" s="122">
        <v>88.311688311688314</v>
      </c>
      <c r="K5" s="378">
        <v>89</v>
      </c>
      <c r="L5" s="178">
        <v>74</v>
      </c>
      <c r="M5" s="368">
        <v>90.33</v>
      </c>
      <c r="N5" s="122">
        <v>97.297297297297291</v>
      </c>
      <c r="O5" s="378">
        <v>27</v>
      </c>
      <c r="P5" s="303">
        <f t="shared" si="0"/>
        <v>119</v>
      </c>
      <c r="R5" s="86"/>
      <c r="S5" s="37" t="s">
        <v>159</v>
      </c>
    </row>
    <row r="6" spans="1:19" x14ac:dyDescent="0.25">
      <c r="A6" s="299">
        <v>3</v>
      </c>
      <c r="B6" s="300" t="s">
        <v>84</v>
      </c>
      <c r="C6" s="28" t="s">
        <v>100</v>
      </c>
      <c r="D6" s="170">
        <v>36</v>
      </c>
      <c r="E6" s="358">
        <v>96.86</v>
      </c>
      <c r="F6" s="116">
        <v>100</v>
      </c>
      <c r="G6" s="378">
        <v>2</v>
      </c>
      <c r="H6" s="175">
        <v>70</v>
      </c>
      <c r="I6" s="368">
        <v>91.96</v>
      </c>
      <c r="J6" s="122">
        <v>65.714285714285708</v>
      </c>
      <c r="K6" s="379">
        <v>116</v>
      </c>
      <c r="L6" s="178">
        <v>58</v>
      </c>
      <c r="M6" s="368">
        <v>90.33</v>
      </c>
      <c r="N6" s="122">
        <v>86.206896551724142</v>
      </c>
      <c r="O6" s="378">
        <v>83</v>
      </c>
      <c r="P6" s="303">
        <f t="shared" si="0"/>
        <v>201</v>
      </c>
      <c r="R6" s="87"/>
      <c r="S6" s="37" t="s">
        <v>151</v>
      </c>
    </row>
    <row r="7" spans="1:19" x14ac:dyDescent="0.25">
      <c r="A7" s="299">
        <v>4</v>
      </c>
      <c r="B7" s="300" t="s">
        <v>84</v>
      </c>
      <c r="C7" s="28" t="s">
        <v>6</v>
      </c>
      <c r="D7" s="170">
        <v>73</v>
      </c>
      <c r="E7" s="358">
        <v>96.86</v>
      </c>
      <c r="F7" s="116">
        <v>97.260273972602747</v>
      </c>
      <c r="G7" s="378">
        <v>68</v>
      </c>
      <c r="H7" s="175">
        <v>67</v>
      </c>
      <c r="I7" s="368">
        <v>91.96</v>
      </c>
      <c r="J7" s="122">
        <v>100</v>
      </c>
      <c r="K7" s="378">
        <v>2</v>
      </c>
      <c r="L7" s="179"/>
      <c r="M7" s="368">
        <v>90.33</v>
      </c>
      <c r="N7" s="186"/>
      <c r="O7" s="379">
        <v>117</v>
      </c>
      <c r="P7" s="303">
        <f t="shared" si="0"/>
        <v>187</v>
      </c>
      <c r="R7" s="88"/>
      <c r="S7" s="37" t="s">
        <v>152</v>
      </c>
    </row>
    <row r="8" spans="1:19" x14ac:dyDescent="0.25">
      <c r="A8" s="299">
        <v>5</v>
      </c>
      <c r="B8" s="300" t="s">
        <v>84</v>
      </c>
      <c r="C8" s="28" t="s">
        <v>8</v>
      </c>
      <c r="D8" s="170">
        <v>97</v>
      </c>
      <c r="E8" s="358">
        <v>96.86</v>
      </c>
      <c r="F8" s="116">
        <v>96.907216494845358</v>
      </c>
      <c r="G8" s="378">
        <v>72</v>
      </c>
      <c r="H8" s="175">
        <v>89</v>
      </c>
      <c r="I8" s="368">
        <v>91.96</v>
      </c>
      <c r="J8" s="122">
        <v>91.011235955056179</v>
      </c>
      <c r="K8" s="378">
        <v>74</v>
      </c>
      <c r="L8" s="178">
        <v>96</v>
      </c>
      <c r="M8" s="368">
        <v>90.33</v>
      </c>
      <c r="N8" s="122">
        <v>78.125</v>
      </c>
      <c r="O8" s="378">
        <v>104</v>
      </c>
      <c r="P8" s="303">
        <f t="shared" si="0"/>
        <v>250</v>
      </c>
    </row>
    <row r="9" spans="1:19" x14ac:dyDescent="0.25">
      <c r="A9" s="299">
        <v>6</v>
      </c>
      <c r="B9" s="300" t="s">
        <v>84</v>
      </c>
      <c r="C9" s="28" t="s">
        <v>101</v>
      </c>
      <c r="D9" s="170">
        <v>78</v>
      </c>
      <c r="E9" s="358">
        <v>96.86</v>
      </c>
      <c r="F9" s="116">
        <v>96.15384615384616</v>
      </c>
      <c r="G9" s="378">
        <v>78</v>
      </c>
      <c r="H9" s="175">
        <v>67</v>
      </c>
      <c r="I9" s="368">
        <v>91.96</v>
      </c>
      <c r="J9" s="122">
        <v>100</v>
      </c>
      <c r="K9" s="378">
        <v>3</v>
      </c>
      <c r="L9" s="178">
        <v>78</v>
      </c>
      <c r="M9" s="368">
        <v>90.33</v>
      </c>
      <c r="N9" s="122">
        <v>97.435897435897431</v>
      </c>
      <c r="O9" s="378">
        <v>26</v>
      </c>
      <c r="P9" s="303">
        <f t="shared" si="0"/>
        <v>107</v>
      </c>
    </row>
    <row r="10" spans="1:19" x14ac:dyDescent="0.25">
      <c r="A10" s="299">
        <v>7</v>
      </c>
      <c r="B10" s="300" t="s">
        <v>84</v>
      </c>
      <c r="C10" s="28" t="s">
        <v>97</v>
      </c>
      <c r="D10" s="170">
        <v>58</v>
      </c>
      <c r="E10" s="358">
        <v>96.86</v>
      </c>
      <c r="F10" s="116">
        <v>94.827586206896555</v>
      </c>
      <c r="G10" s="378">
        <v>90</v>
      </c>
      <c r="H10" s="175">
        <v>54</v>
      </c>
      <c r="I10" s="368">
        <v>91.96</v>
      </c>
      <c r="J10" s="122">
        <v>92.592592592592595</v>
      </c>
      <c r="K10" s="378">
        <v>64</v>
      </c>
      <c r="L10" s="178">
        <v>65</v>
      </c>
      <c r="M10" s="368">
        <v>90.33</v>
      </c>
      <c r="N10" s="122">
        <v>100</v>
      </c>
      <c r="O10" s="378">
        <v>1</v>
      </c>
      <c r="P10" s="303">
        <f t="shared" si="0"/>
        <v>155</v>
      </c>
    </row>
    <row r="11" spans="1:19" x14ac:dyDescent="0.25">
      <c r="A11" s="299">
        <v>8</v>
      </c>
      <c r="B11" s="300" t="s">
        <v>84</v>
      </c>
      <c r="C11" s="28" t="s">
        <v>98</v>
      </c>
      <c r="D11" s="170">
        <v>46</v>
      </c>
      <c r="E11" s="358">
        <v>96.86</v>
      </c>
      <c r="F11" s="116">
        <v>93.478260869565219</v>
      </c>
      <c r="G11" s="378">
        <v>96</v>
      </c>
      <c r="H11" s="175">
        <v>46</v>
      </c>
      <c r="I11" s="368">
        <v>91.96</v>
      </c>
      <c r="J11" s="122">
        <v>97.826086956521735</v>
      </c>
      <c r="K11" s="378">
        <v>32</v>
      </c>
      <c r="L11" s="178">
        <v>37</v>
      </c>
      <c r="M11" s="368">
        <v>90.33</v>
      </c>
      <c r="N11" s="122">
        <v>100</v>
      </c>
      <c r="O11" s="378">
        <v>2</v>
      </c>
      <c r="P11" s="303">
        <f t="shared" si="0"/>
        <v>130</v>
      </c>
    </row>
    <row r="12" spans="1:19" x14ac:dyDescent="0.25">
      <c r="A12" s="330">
        <v>9</v>
      </c>
      <c r="B12" s="369" t="s">
        <v>84</v>
      </c>
      <c r="C12" s="28" t="s">
        <v>102</v>
      </c>
      <c r="D12" s="170">
        <v>165</v>
      </c>
      <c r="E12" s="364">
        <v>96.86</v>
      </c>
      <c r="F12" s="116">
        <v>92.121212121212125</v>
      </c>
      <c r="G12" s="378">
        <v>101</v>
      </c>
      <c r="H12" s="175">
        <v>131</v>
      </c>
      <c r="I12" s="368">
        <v>91.96</v>
      </c>
      <c r="J12" s="122">
        <v>74.809160305343511</v>
      </c>
      <c r="K12" s="379">
        <v>112</v>
      </c>
      <c r="L12" s="178">
        <v>57</v>
      </c>
      <c r="M12" s="368">
        <v>90.33</v>
      </c>
      <c r="N12" s="122">
        <v>91.228070175438603</v>
      </c>
      <c r="O12" s="378">
        <v>60</v>
      </c>
      <c r="P12" s="303">
        <f t="shared" si="0"/>
        <v>273</v>
      </c>
    </row>
    <row r="13" spans="1:19" ht="15.75" thickBot="1" x14ac:dyDescent="0.3">
      <c r="A13" s="306">
        <v>10</v>
      </c>
      <c r="B13" s="307" t="s">
        <v>84</v>
      </c>
      <c r="C13" s="29" t="s">
        <v>99</v>
      </c>
      <c r="D13" s="251">
        <v>126</v>
      </c>
      <c r="E13" s="359">
        <v>96.86</v>
      </c>
      <c r="F13" s="380">
        <v>91.269841269841265</v>
      </c>
      <c r="G13" s="382">
        <v>107</v>
      </c>
      <c r="H13" s="176">
        <v>127</v>
      </c>
      <c r="I13" s="381">
        <v>91.96</v>
      </c>
      <c r="J13" s="130">
        <v>70.866141732283467</v>
      </c>
      <c r="K13" s="400">
        <v>115</v>
      </c>
      <c r="L13" s="181">
        <v>105</v>
      </c>
      <c r="M13" s="381">
        <v>90.33</v>
      </c>
      <c r="N13" s="130">
        <v>84.761904761904759</v>
      </c>
      <c r="O13" s="382">
        <v>91</v>
      </c>
      <c r="P13" s="309">
        <f t="shared" si="0"/>
        <v>313</v>
      </c>
    </row>
    <row r="14" spans="1:19" x14ac:dyDescent="0.25">
      <c r="A14" s="310">
        <v>1</v>
      </c>
      <c r="B14" s="311" t="s">
        <v>85</v>
      </c>
      <c r="C14" s="27" t="s">
        <v>103</v>
      </c>
      <c r="D14" s="252">
        <v>39</v>
      </c>
      <c r="E14" s="360">
        <v>96.86</v>
      </c>
      <c r="F14" s="229">
        <v>100</v>
      </c>
      <c r="G14" s="377">
        <v>5</v>
      </c>
      <c r="H14" s="232">
        <v>32</v>
      </c>
      <c r="I14" s="387">
        <v>91.96</v>
      </c>
      <c r="J14" s="136">
        <v>100</v>
      </c>
      <c r="K14" s="377">
        <v>5</v>
      </c>
      <c r="L14" s="410">
        <v>20</v>
      </c>
      <c r="M14" s="387">
        <v>90.33</v>
      </c>
      <c r="N14" s="136">
        <v>100</v>
      </c>
      <c r="O14" s="377">
        <v>5</v>
      </c>
      <c r="P14" s="314">
        <f t="shared" si="0"/>
        <v>15</v>
      </c>
    </row>
    <row r="15" spans="1:19" x14ac:dyDescent="0.25">
      <c r="A15" s="315">
        <v>2</v>
      </c>
      <c r="B15" s="316" t="s">
        <v>85</v>
      </c>
      <c r="C15" s="28" t="s">
        <v>12</v>
      </c>
      <c r="D15" s="170">
        <v>50</v>
      </c>
      <c r="E15" s="361">
        <v>96.86</v>
      </c>
      <c r="F15" s="116">
        <v>100</v>
      </c>
      <c r="G15" s="378">
        <v>4</v>
      </c>
      <c r="H15" s="175">
        <v>63</v>
      </c>
      <c r="I15" s="322">
        <v>91.96</v>
      </c>
      <c r="J15" s="122">
        <v>96.825396825396822</v>
      </c>
      <c r="K15" s="378">
        <v>38</v>
      </c>
      <c r="L15" s="179">
        <v>59</v>
      </c>
      <c r="M15" s="322">
        <v>90.33</v>
      </c>
      <c r="N15" s="122">
        <v>100</v>
      </c>
      <c r="O15" s="378">
        <v>4</v>
      </c>
      <c r="P15" s="318">
        <f t="shared" si="0"/>
        <v>46</v>
      </c>
    </row>
    <row r="16" spans="1:19" x14ac:dyDescent="0.25">
      <c r="A16" s="315">
        <v>3</v>
      </c>
      <c r="B16" s="316" t="s">
        <v>85</v>
      </c>
      <c r="C16" s="28" t="s">
        <v>20</v>
      </c>
      <c r="D16" s="396">
        <v>50</v>
      </c>
      <c r="E16" s="361">
        <v>96.86</v>
      </c>
      <c r="F16" s="7">
        <v>100</v>
      </c>
      <c r="G16" s="378">
        <v>8</v>
      </c>
      <c r="H16" s="175">
        <v>80</v>
      </c>
      <c r="I16" s="322">
        <v>91.96</v>
      </c>
      <c r="J16" s="122">
        <v>98.75</v>
      </c>
      <c r="K16" s="378">
        <v>25</v>
      </c>
      <c r="L16" s="179">
        <v>74</v>
      </c>
      <c r="M16" s="322">
        <v>90.33</v>
      </c>
      <c r="N16" s="122">
        <v>95.945945945945951</v>
      </c>
      <c r="O16" s="378">
        <v>33</v>
      </c>
      <c r="P16" s="318">
        <f t="shared" si="0"/>
        <v>66</v>
      </c>
    </row>
    <row r="17" spans="1:16" x14ac:dyDescent="0.25">
      <c r="A17" s="315">
        <v>4</v>
      </c>
      <c r="B17" s="316" t="s">
        <v>85</v>
      </c>
      <c r="C17" s="28" t="s">
        <v>104</v>
      </c>
      <c r="D17" s="396">
        <v>111</v>
      </c>
      <c r="E17" s="361">
        <v>96.86</v>
      </c>
      <c r="F17" s="7">
        <v>100</v>
      </c>
      <c r="G17" s="378">
        <v>6</v>
      </c>
      <c r="H17" s="175">
        <v>122</v>
      </c>
      <c r="I17" s="322">
        <v>91.96</v>
      </c>
      <c r="J17" s="122">
        <v>99.180327868852459</v>
      </c>
      <c r="K17" s="378">
        <v>22</v>
      </c>
      <c r="L17" s="179">
        <v>146</v>
      </c>
      <c r="M17" s="322">
        <v>90.33</v>
      </c>
      <c r="N17" s="122">
        <v>93.835616438356169</v>
      </c>
      <c r="O17" s="378">
        <v>47</v>
      </c>
      <c r="P17" s="318">
        <f t="shared" si="0"/>
        <v>75</v>
      </c>
    </row>
    <row r="18" spans="1:16" x14ac:dyDescent="0.25">
      <c r="A18" s="315">
        <v>5</v>
      </c>
      <c r="B18" s="316" t="s">
        <v>85</v>
      </c>
      <c r="C18" s="28" t="s">
        <v>16</v>
      </c>
      <c r="D18" s="396">
        <v>48</v>
      </c>
      <c r="E18" s="361">
        <v>96.86</v>
      </c>
      <c r="F18" s="7">
        <v>100</v>
      </c>
      <c r="G18" s="378">
        <v>7</v>
      </c>
      <c r="H18" s="175">
        <v>47</v>
      </c>
      <c r="I18" s="322">
        <v>91.96</v>
      </c>
      <c r="J18" s="122">
        <v>95.744680851063833</v>
      </c>
      <c r="K18" s="378">
        <v>48</v>
      </c>
      <c r="L18" s="179">
        <v>47</v>
      </c>
      <c r="M18" s="322">
        <v>90.33</v>
      </c>
      <c r="N18" s="122">
        <v>89.361702127659569</v>
      </c>
      <c r="O18" s="378">
        <v>69</v>
      </c>
      <c r="P18" s="318">
        <f t="shared" si="0"/>
        <v>124</v>
      </c>
    </row>
    <row r="19" spans="1:16" x14ac:dyDescent="0.25">
      <c r="A19" s="315">
        <v>6</v>
      </c>
      <c r="B19" s="316" t="s">
        <v>85</v>
      </c>
      <c r="C19" s="28" t="s">
        <v>11</v>
      </c>
      <c r="D19" s="170">
        <v>146</v>
      </c>
      <c r="E19" s="361">
        <v>96.86</v>
      </c>
      <c r="F19" s="116">
        <v>99.31506849315069</v>
      </c>
      <c r="G19" s="378">
        <v>41</v>
      </c>
      <c r="H19" s="175">
        <v>157</v>
      </c>
      <c r="I19" s="322">
        <v>91.96</v>
      </c>
      <c r="J19" s="122">
        <v>96.815286624203821</v>
      </c>
      <c r="K19" s="378">
        <v>39</v>
      </c>
      <c r="L19" s="179">
        <v>147</v>
      </c>
      <c r="M19" s="322">
        <v>90.33</v>
      </c>
      <c r="N19" s="122">
        <v>95.238095238095241</v>
      </c>
      <c r="O19" s="378">
        <v>39</v>
      </c>
      <c r="P19" s="318">
        <f t="shared" si="0"/>
        <v>119</v>
      </c>
    </row>
    <row r="20" spans="1:16" x14ac:dyDescent="0.25">
      <c r="A20" s="315">
        <v>7</v>
      </c>
      <c r="B20" s="316" t="s">
        <v>85</v>
      </c>
      <c r="C20" s="28" t="s">
        <v>17</v>
      </c>
      <c r="D20" s="396">
        <v>68</v>
      </c>
      <c r="E20" s="361">
        <v>96.86</v>
      </c>
      <c r="F20" s="7">
        <v>98.529411764705884</v>
      </c>
      <c r="G20" s="378">
        <v>54</v>
      </c>
      <c r="H20" s="175">
        <v>65</v>
      </c>
      <c r="I20" s="322">
        <v>91.96</v>
      </c>
      <c r="J20" s="122">
        <v>95.384615384615387</v>
      </c>
      <c r="K20" s="378">
        <v>54</v>
      </c>
      <c r="L20" s="179">
        <v>45</v>
      </c>
      <c r="M20" s="322">
        <v>90.33</v>
      </c>
      <c r="N20" s="122">
        <v>97.777777777777771</v>
      </c>
      <c r="O20" s="378">
        <v>22</v>
      </c>
      <c r="P20" s="318">
        <f t="shared" si="0"/>
        <v>130</v>
      </c>
    </row>
    <row r="21" spans="1:16" x14ac:dyDescent="0.25">
      <c r="A21" s="315">
        <v>8</v>
      </c>
      <c r="B21" s="316" t="s">
        <v>85</v>
      </c>
      <c r="C21" s="28" t="s">
        <v>23</v>
      </c>
      <c r="D21" s="396">
        <v>65</v>
      </c>
      <c r="E21" s="361">
        <v>96.86</v>
      </c>
      <c r="F21" s="7">
        <v>98.461538461538467</v>
      </c>
      <c r="G21" s="378">
        <v>55</v>
      </c>
      <c r="H21" s="175">
        <v>39</v>
      </c>
      <c r="I21" s="322">
        <v>91.96</v>
      </c>
      <c r="J21" s="122">
        <v>89.743589743589737</v>
      </c>
      <c r="K21" s="378">
        <v>80</v>
      </c>
      <c r="L21" s="179">
        <v>72</v>
      </c>
      <c r="M21" s="322">
        <v>90.33</v>
      </c>
      <c r="N21" s="122">
        <v>66.666666666666671</v>
      </c>
      <c r="O21" s="379">
        <v>115</v>
      </c>
      <c r="P21" s="318">
        <f t="shared" si="0"/>
        <v>250</v>
      </c>
    </row>
    <row r="22" spans="1:16" x14ac:dyDescent="0.25">
      <c r="A22" s="315">
        <v>9</v>
      </c>
      <c r="B22" s="316" t="s">
        <v>85</v>
      </c>
      <c r="C22" s="28" t="s">
        <v>18</v>
      </c>
      <c r="D22" s="396">
        <v>61</v>
      </c>
      <c r="E22" s="361">
        <v>96.86</v>
      </c>
      <c r="F22" s="7">
        <v>98.360655737704917</v>
      </c>
      <c r="G22" s="378">
        <v>56</v>
      </c>
      <c r="H22" s="175">
        <v>48</v>
      </c>
      <c r="I22" s="322">
        <v>91.96</v>
      </c>
      <c r="J22" s="122">
        <v>93.75</v>
      </c>
      <c r="K22" s="378">
        <v>60</v>
      </c>
      <c r="L22" s="179">
        <v>45</v>
      </c>
      <c r="M22" s="322">
        <v>90.33</v>
      </c>
      <c r="N22" s="122">
        <v>75.555555555555557</v>
      </c>
      <c r="O22" s="378">
        <v>107</v>
      </c>
      <c r="P22" s="318">
        <f t="shared" si="0"/>
        <v>223</v>
      </c>
    </row>
    <row r="23" spans="1:16" x14ac:dyDescent="0.25">
      <c r="A23" s="315">
        <v>10</v>
      </c>
      <c r="B23" s="316" t="s">
        <v>85</v>
      </c>
      <c r="C23" s="28" t="s">
        <v>22</v>
      </c>
      <c r="D23" s="396">
        <v>96</v>
      </c>
      <c r="E23" s="361">
        <v>96.86</v>
      </c>
      <c r="F23" s="7">
        <v>97.916666666666671</v>
      </c>
      <c r="G23" s="378">
        <v>58</v>
      </c>
      <c r="H23" s="175">
        <v>84</v>
      </c>
      <c r="I23" s="322">
        <v>91.96</v>
      </c>
      <c r="J23" s="122">
        <v>97.61904761904762</v>
      </c>
      <c r="K23" s="378">
        <v>34</v>
      </c>
      <c r="L23" s="179">
        <v>98</v>
      </c>
      <c r="M23" s="322">
        <v>90.33</v>
      </c>
      <c r="N23" s="122">
        <v>100</v>
      </c>
      <c r="O23" s="378">
        <v>6</v>
      </c>
      <c r="P23" s="318">
        <f t="shared" si="0"/>
        <v>98</v>
      </c>
    </row>
    <row r="24" spans="1:16" x14ac:dyDescent="0.25">
      <c r="A24" s="315">
        <v>11</v>
      </c>
      <c r="B24" s="316" t="s">
        <v>85</v>
      </c>
      <c r="C24" s="28" t="s">
        <v>19</v>
      </c>
      <c r="D24" s="396">
        <v>37</v>
      </c>
      <c r="E24" s="361">
        <v>96.86</v>
      </c>
      <c r="F24" s="7">
        <v>97.297297297297291</v>
      </c>
      <c r="G24" s="378">
        <v>67</v>
      </c>
      <c r="H24" s="175">
        <v>25</v>
      </c>
      <c r="I24" s="322">
        <v>91.96</v>
      </c>
      <c r="J24" s="122">
        <v>92</v>
      </c>
      <c r="K24" s="378">
        <v>67</v>
      </c>
      <c r="L24" s="179">
        <v>27</v>
      </c>
      <c r="M24" s="322">
        <v>90.33</v>
      </c>
      <c r="N24" s="122">
        <v>74.074074074074076</v>
      </c>
      <c r="O24" s="378">
        <v>109</v>
      </c>
      <c r="P24" s="318">
        <f t="shared" si="0"/>
        <v>243</v>
      </c>
    </row>
    <row r="25" spans="1:16" x14ac:dyDescent="0.25">
      <c r="A25" s="315">
        <v>12</v>
      </c>
      <c r="B25" s="316" t="s">
        <v>85</v>
      </c>
      <c r="C25" s="28" t="s">
        <v>15</v>
      </c>
      <c r="D25" s="396">
        <v>71</v>
      </c>
      <c r="E25" s="361">
        <v>96.86</v>
      </c>
      <c r="F25" s="7">
        <v>97.183098591549296</v>
      </c>
      <c r="G25" s="378">
        <v>70</v>
      </c>
      <c r="H25" s="175">
        <v>69</v>
      </c>
      <c r="I25" s="322">
        <v>91.96</v>
      </c>
      <c r="J25" s="122">
        <v>95.652173913043484</v>
      </c>
      <c r="K25" s="378">
        <v>50</v>
      </c>
      <c r="L25" s="179">
        <v>77</v>
      </c>
      <c r="M25" s="322">
        <v>90.33</v>
      </c>
      <c r="N25" s="122">
        <v>94.805194805194802</v>
      </c>
      <c r="O25" s="378">
        <v>41</v>
      </c>
      <c r="P25" s="318">
        <f t="shared" si="0"/>
        <v>161</v>
      </c>
    </row>
    <row r="26" spans="1:16" x14ac:dyDescent="0.25">
      <c r="A26" s="315">
        <v>13</v>
      </c>
      <c r="B26" s="316" t="s">
        <v>85</v>
      </c>
      <c r="C26" s="28" t="s">
        <v>10</v>
      </c>
      <c r="D26" s="170">
        <v>97</v>
      </c>
      <c r="E26" s="361">
        <v>96.86</v>
      </c>
      <c r="F26" s="116">
        <v>95.876288659793815</v>
      </c>
      <c r="G26" s="378">
        <v>81</v>
      </c>
      <c r="H26" s="175">
        <v>102</v>
      </c>
      <c r="I26" s="322">
        <v>91.96</v>
      </c>
      <c r="J26" s="122">
        <v>100</v>
      </c>
      <c r="K26" s="378">
        <v>4</v>
      </c>
      <c r="L26" s="179">
        <v>77</v>
      </c>
      <c r="M26" s="322">
        <v>90.33</v>
      </c>
      <c r="N26" s="122">
        <v>100</v>
      </c>
      <c r="O26" s="378">
        <v>3</v>
      </c>
      <c r="P26" s="318">
        <f t="shared" si="0"/>
        <v>88</v>
      </c>
    </row>
    <row r="27" spans="1:16" x14ac:dyDescent="0.25">
      <c r="A27" s="383">
        <v>14</v>
      </c>
      <c r="B27" s="384" t="s">
        <v>85</v>
      </c>
      <c r="C27" s="28" t="s">
        <v>21</v>
      </c>
      <c r="D27" s="396">
        <v>55</v>
      </c>
      <c r="E27" s="385">
        <v>96.86</v>
      </c>
      <c r="F27" s="7">
        <v>85.454545454545453</v>
      </c>
      <c r="G27" s="379">
        <v>116</v>
      </c>
      <c r="H27" s="175">
        <v>70</v>
      </c>
      <c r="I27" s="322">
        <v>91.96</v>
      </c>
      <c r="J27" s="122">
        <v>87.142857142857139</v>
      </c>
      <c r="K27" s="378">
        <v>95</v>
      </c>
      <c r="L27" s="179">
        <v>83</v>
      </c>
      <c r="M27" s="322">
        <v>90.33</v>
      </c>
      <c r="N27" s="122">
        <v>87.951807228915669</v>
      </c>
      <c r="O27" s="378">
        <v>75</v>
      </c>
      <c r="P27" s="386">
        <f t="shared" si="0"/>
        <v>286</v>
      </c>
    </row>
    <row r="28" spans="1:16" ht="15.75" thickBot="1" x14ac:dyDescent="0.3">
      <c r="A28" s="323">
        <v>15</v>
      </c>
      <c r="B28" s="324" t="s">
        <v>85</v>
      </c>
      <c r="C28" s="392" t="s">
        <v>13</v>
      </c>
      <c r="D28" s="397"/>
      <c r="E28" s="362">
        <v>96.86</v>
      </c>
      <c r="F28" s="191"/>
      <c r="G28" s="203">
        <v>118</v>
      </c>
      <c r="H28" s="397"/>
      <c r="I28" s="325">
        <v>91.96</v>
      </c>
      <c r="J28" s="191"/>
      <c r="K28" s="203">
        <v>118</v>
      </c>
      <c r="L28" s="397">
        <v>24</v>
      </c>
      <c r="M28" s="325">
        <v>90.33</v>
      </c>
      <c r="N28" s="130">
        <v>95.833333333333329</v>
      </c>
      <c r="O28" s="382">
        <v>34</v>
      </c>
      <c r="P28" s="328">
        <f t="shared" si="0"/>
        <v>270</v>
      </c>
    </row>
    <row r="29" spans="1:16" x14ac:dyDescent="0.25">
      <c r="A29" s="295">
        <v>1</v>
      </c>
      <c r="B29" s="296" t="s">
        <v>86</v>
      </c>
      <c r="C29" s="27" t="s">
        <v>36</v>
      </c>
      <c r="D29" s="398">
        <v>110</v>
      </c>
      <c r="E29" s="357">
        <v>96.86</v>
      </c>
      <c r="F29" s="61">
        <v>100</v>
      </c>
      <c r="G29" s="377">
        <v>13</v>
      </c>
      <c r="H29" s="232">
        <v>100</v>
      </c>
      <c r="I29" s="388">
        <v>91.96</v>
      </c>
      <c r="J29" s="136">
        <v>100</v>
      </c>
      <c r="K29" s="377">
        <v>7</v>
      </c>
      <c r="L29" s="410">
        <v>77</v>
      </c>
      <c r="M29" s="388">
        <v>90.33</v>
      </c>
      <c r="N29" s="136">
        <v>98.701298701298697</v>
      </c>
      <c r="O29" s="377">
        <v>19</v>
      </c>
      <c r="P29" s="298">
        <f t="shared" ref="P29:P66" si="1">O29+K29+G29</f>
        <v>39</v>
      </c>
    </row>
    <row r="30" spans="1:16" x14ac:dyDescent="0.25">
      <c r="A30" s="299">
        <v>2</v>
      </c>
      <c r="B30" s="300" t="s">
        <v>86</v>
      </c>
      <c r="C30" s="28" t="s">
        <v>37</v>
      </c>
      <c r="D30" s="396">
        <v>115</v>
      </c>
      <c r="E30" s="358">
        <v>96.86</v>
      </c>
      <c r="F30" s="7">
        <v>100</v>
      </c>
      <c r="G30" s="378">
        <v>14</v>
      </c>
      <c r="H30" s="175">
        <v>113</v>
      </c>
      <c r="I30" s="368">
        <v>91.96</v>
      </c>
      <c r="J30" s="122">
        <v>100</v>
      </c>
      <c r="K30" s="378">
        <v>8</v>
      </c>
      <c r="L30" s="179">
        <v>99</v>
      </c>
      <c r="M30" s="368">
        <v>90.33</v>
      </c>
      <c r="N30" s="122">
        <v>90.909090909090907</v>
      </c>
      <c r="O30" s="378">
        <v>61</v>
      </c>
      <c r="P30" s="303">
        <f t="shared" si="1"/>
        <v>83</v>
      </c>
    </row>
    <row r="31" spans="1:16" x14ac:dyDescent="0.25">
      <c r="A31" s="299">
        <v>3</v>
      </c>
      <c r="B31" s="300" t="s">
        <v>86</v>
      </c>
      <c r="C31" s="28" t="s">
        <v>28</v>
      </c>
      <c r="D31" s="396">
        <v>59</v>
      </c>
      <c r="E31" s="363">
        <v>96.86</v>
      </c>
      <c r="F31" s="7">
        <v>100</v>
      </c>
      <c r="G31" s="378">
        <v>9</v>
      </c>
      <c r="H31" s="175">
        <v>44</v>
      </c>
      <c r="I31" s="368">
        <v>91.96</v>
      </c>
      <c r="J31" s="122">
        <v>95.454545454545453</v>
      </c>
      <c r="K31" s="378">
        <v>51</v>
      </c>
      <c r="L31" s="179">
        <v>50</v>
      </c>
      <c r="M31" s="368">
        <v>90.33</v>
      </c>
      <c r="N31" s="122">
        <v>96</v>
      </c>
      <c r="O31" s="378">
        <v>31</v>
      </c>
      <c r="P31" s="329">
        <f t="shared" si="1"/>
        <v>91</v>
      </c>
    </row>
    <row r="32" spans="1:16" x14ac:dyDescent="0.25">
      <c r="A32" s="299">
        <v>4</v>
      </c>
      <c r="B32" s="300" t="s">
        <v>86</v>
      </c>
      <c r="C32" s="28" t="s">
        <v>29</v>
      </c>
      <c r="D32" s="396">
        <v>38</v>
      </c>
      <c r="E32" s="358">
        <v>96.86</v>
      </c>
      <c r="F32" s="7">
        <v>100</v>
      </c>
      <c r="G32" s="378">
        <v>10</v>
      </c>
      <c r="H32" s="175">
        <v>44</v>
      </c>
      <c r="I32" s="368">
        <v>91.96</v>
      </c>
      <c r="J32" s="122">
        <v>95.454545454545453</v>
      </c>
      <c r="K32" s="378">
        <v>52</v>
      </c>
      <c r="L32" s="179">
        <v>44</v>
      </c>
      <c r="M32" s="368">
        <v>90.33</v>
      </c>
      <c r="N32" s="122">
        <v>95.454545454545453</v>
      </c>
      <c r="O32" s="378">
        <v>37</v>
      </c>
      <c r="P32" s="303">
        <f t="shared" si="1"/>
        <v>99</v>
      </c>
    </row>
    <row r="33" spans="1:16" x14ac:dyDescent="0.25">
      <c r="A33" s="299">
        <v>5</v>
      </c>
      <c r="B33" s="300" t="s">
        <v>86</v>
      </c>
      <c r="C33" s="28" t="s">
        <v>31</v>
      </c>
      <c r="D33" s="396">
        <v>81</v>
      </c>
      <c r="E33" s="358">
        <v>96.86</v>
      </c>
      <c r="F33" s="7">
        <v>100</v>
      </c>
      <c r="G33" s="378">
        <v>11</v>
      </c>
      <c r="H33" s="175">
        <v>69</v>
      </c>
      <c r="I33" s="368">
        <v>91.96</v>
      </c>
      <c r="J33" s="122">
        <v>91.304347826086953</v>
      </c>
      <c r="K33" s="378">
        <v>71</v>
      </c>
      <c r="L33" s="179">
        <v>73</v>
      </c>
      <c r="M33" s="368">
        <v>90.33</v>
      </c>
      <c r="N33" s="122">
        <v>94.520547945205479</v>
      </c>
      <c r="O33" s="378">
        <v>42</v>
      </c>
      <c r="P33" s="303">
        <f t="shared" si="1"/>
        <v>124</v>
      </c>
    </row>
    <row r="34" spans="1:16" x14ac:dyDescent="0.25">
      <c r="A34" s="299">
        <v>6</v>
      </c>
      <c r="B34" s="300" t="s">
        <v>86</v>
      </c>
      <c r="C34" s="28" t="s">
        <v>33</v>
      </c>
      <c r="D34" s="396">
        <v>41</v>
      </c>
      <c r="E34" s="358">
        <v>96.86</v>
      </c>
      <c r="F34" s="7">
        <v>100</v>
      </c>
      <c r="G34" s="378">
        <v>12</v>
      </c>
      <c r="H34" s="175">
        <v>37</v>
      </c>
      <c r="I34" s="368">
        <v>91.96</v>
      </c>
      <c r="J34" s="122">
        <v>86.486486486486484</v>
      </c>
      <c r="K34" s="378">
        <v>97</v>
      </c>
      <c r="L34" s="179">
        <v>61</v>
      </c>
      <c r="M34" s="368">
        <v>90.33</v>
      </c>
      <c r="N34" s="122">
        <v>80.327868852459019</v>
      </c>
      <c r="O34" s="378">
        <v>101</v>
      </c>
      <c r="P34" s="303">
        <f t="shared" si="1"/>
        <v>210</v>
      </c>
    </row>
    <row r="35" spans="1:16" x14ac:dyDescent="0.25">
      <c r="A35" s="299">
        <v>7</v>
      </c>
      <c r="B35" s="300" t="s">
        <v>86</v>
      </c>
      <c r="C35" s="28" t="s">
        <v>107</v>
      </c>
      <c r="D35" s="396">
        <v>99</v>
      </c>
      <c r="E35" s="358">
        <v>96.86</v>
      </c>
      <c r="F35" s="7">
        <v>98.98989898989899</v>
      </c>
      <c r="G35" s="378">
        <v>43</v>
      </c>
      <c r="H35" s="175">
        <v>95</v>
      </c>
      <c r="I35" s="368">
        <v>91.96</v>
      </c>
      <c r="J35" s="122">
        <v>91.578947368421055</v>
      </c>
      <c r="K35" s="378">
        <v>69</v>
      </c>
      <c r="L35" s="179">
        <v>129</v>
      </c>
      <c r="M35" s="368">
        <v>90.33</v>
      </c>
      <c r="N35" s="122">
        <v>96.899224806201545</v>
      </c>
      <c r="O35" s="378">
        <v>28</v>
      </c>
      <c r="P35" s="303">
        <f t="shared" si="1"/>
        <v>140</v>
      </c>
    </row>
    <row r="36" spans="1:16" x14ac:dyDescent="0.25">
      <c r="A36" s="299">
        <v>8</v>
      </c>
      <c r="B36" s="300" t="s">
        <v>86</v>
      </c>
      <c r="C36" s="28" t="s">
        <v>108</v>
      </c>
      <c r="D36" s="396">
        <v>93</v>
      </c>
      <c r="E36" s="358">
        <v>96.86</v>
      </c>
      <c r="F36" s="7">
        <v>98.924731182795696</v>
      </c>
      <c r="G36" s="378">
        <v>44</v>
      </c>
      <c r="H36" s="175">
        <v>101</v>
      </c>
      <c r="I36" s="368">
        <v>91.96</v>
      </c>
      <c r="J36" s="122">
        <v>96.039603960396036</v>
      </c>
      <c r="K36" s="378">
        <v>47</v>
      </c>
      <c r="L36" s="179">
        <v>120</v>
      </c>
      <c r="M36" s="368">
        <v>90.33</v>
      </c>
      <c r="N36" s="122">
        <v>92.5</v>
      </c>
      <c r="O36" s="378">
        <v>53</v>
      </c>
      <c r="P36" s="303">
        <f t="shared" si="1"/>
        <v>144</v>
      </c>
    </row>
    <row r="37" spans="1:16" x14ac:dyDescent="0.25">
      <c r="A37" s="299">
        <v>9</v>
      </c>
      <c r="B37" s="300" t="s">
        <v>86</v>
      </c>
      <c r="C37" s="28" t="s">
        <v>26</v>
      </c>
      <c r="D37" s="396">
        <v>48</v>
      </c>
      <c r="E37" s="358">
        <v>96.86</v>
      </c>
      <c r="F37" s="7">
        <v>97.916666666666671</v>
      </c>
      <c r="G37" s="378">
        <v>59</v>
      </c>
      <c r="H37" s="175">
        <v>44</v>
      </c>
      <c r="I37" s="368">
        <v>91.96</v>
      </c>
      <c r="J37" s="122">
        <v>86.36363636363636</v>
      </c>
      <c r="K37" s="378">
        <v>98</v>
      </c>
      <c r="L37" s="179">
        <v>43</v>
      </c>
      <c r="M37" s="368">
        <v>90.33</v>
      </c>
      <c r="N37" s="122">
        <v>97.674418604651166</v>
      </c>
      <c r="O37" s="378">
        <v>23</v>
      </c>
      <c r="P37" s="303">
        <f t="shared" si="1"/>
        <v>180</v>
      </c>
    </row>
    <row r="38" spans="1:16" x14ac:dyDescent="0.25">
      <c r="A38" s="299">
        <v>10</v>
      </c>
      <c r="B38" s="300" t="s">
        <v>86</v>
      </c>
      <c r="C38" s="28" t="s">
        <v>109</v>
      </c>
      <c r="D38" s="396">
        <v>90</v>
      </c>
      <c r="E38" s="358">
        <v>96.86</v>
      </c>
      <c r="F38" s="7">
        <v>97.777777777777771</v>
      </c>
      <c r="G38" s="378">
        <v>61</v>
      </c>
      <c r="H38" s="175">
        <v>95</v>
      </c>
      <c r="I38" s="368">
        <v>91.96</v>
      </c>
      <c r="J38" s="122">
        <v>98.94736842105263</v>
      </c>
      <c r="K38" s="378">
        <v>23</v>
      </c>
      <c r="L38" s="179">
        <v>100</v>
      </c>
      <c r="M38" s="368">
        <v>90.33</v>
      </c>
      <c r="N38" s="122">
        <v>99</v>
      </c>
      <c r="O38" s="378">
        <v>17</v>
      </c>
      <c r="P38" s="303">
        <f t="shared" si="1"/>
        <v>101</v>
      </c>
    </row>
    <row r="39" spans="1:16" x14ac:dyDescent="0.25">
      <c r="A39" s="299">
        <v>11</v>
      </c>
      <c r="B39" s="300" t="s">
        <v>86</v>
      </c>
      <c r="C39" s="28" t="s">
        <v>32</v>
      </c>
      <c r="D39" s="396">
        <v>75</v>
      </c>
      <c r="E39" s="358">
        <v>96.86</v>
      </c>
      <c r="F39" s="7">
        <v>97.333333333333329</v>
      </c>
      <c r="G39" s="378">
        <v>66</v>
      </c>
      <c r="H39" s="175">
        <v>62</v>
      </c>
      <c r="I39" s="368">
        <v>91.96</v>
      </c>
      <c r="J39" s="122">
        <v>88.709677419354833</v>
      </c>
      <c r="K39" s="378">
        <v>85</v>
      </c>
      <c r="L39" s="179">
        <v>54</v>
      </c>
      <c r="M39" s="368">
        <v>90.33</v>
      </c>
      <c r="N39" s="122">
        <v>83.333333333333329</v>
      </c>
      <c r="O39" s="378">
        <v>93</v>
      </c>
      <c r="P39" s="303">
        <f t="shared" si="1"/>
        <v>244</v>
      </c>
    </row>
    <row r="40" spans="1:16" x14ac:dyDescent="0.25">
      <c r="A40" s="299">
        <v>12</v>
      </c>
      <c r="B40" s="300" t="s">
        <v>86</v>
      </c>
      <c r="C40" s="28" t="s">
        <v>27</v>
      </c>
      <c r="D40" s="396">
        <v>65</v>
      </c>
      <c r="E40" s="358">
        <v>96.86</v>
      </c>
      <c r="F40" s="7">
        <v>96.92307692307692</v>
      </c>
      <c r="G40" s="378">
        <v>71</v>
      </c>
      <c r="H40" s="175">
        <v>70</v>
      </c>
      <c r="I40" s="368">
        <v>91.96</v>
      </c>
      <c r="J40" s="122">
        <v>100</v>
      </c>
      <c r="K40" s="378">
        <v>6</v>
      </c>
      <c r="L40" s="179">
        <v>61</v>
      </c>
      <c r="M40" s="368">
        <v>90.33</v>
      </c>
      <c r="N40" s="122">
        <v>77.049180327868854</v>
      </c>
      <c r="O40" s="378">
        <v>105</v>
      </c>
      <c r="P40" s="303">
        <f t="shared" si="1"/>
        <v>182</v>
      </c>
    </row>
    <row r="41" spans="1:16" x14ac:dyDescent="0.25">
      <c r="A41" s="299">
        <v>13</v>
      </c>
      <c r="B41" s="300" t="s">
        <v>86</v>
      </c>
      <c r="C41" s="28" t="s">
        <v>105</v>
      </c>
      <c r="D41" s="396">
        <v>93</v>
      </c>
      <c r="E41" s="358">
        <v>96.86</v>
      </c>
      <c r="F41" s="7">
        <v>96.774193548387103</v>
      </c>
      <c r="G41" s="378">
        <v>74</v>
      </c>
      <c r="H41" s="175">
        <v>78</v>
      </c>
      <c r="I41" s="368">
        <v>91.96</v>
      </c>
      <c r="J41" s="122">
        <v>92.307692307692307</v>
      </c>
      <c r="K41" s="378">
        <v>66</v>
      </c>
      <c r="L41" s="179">
        <v>75</v>
      </c>
      <c r="M41" s="368">
        <v>90.33</v>
      </c>
      <c r="N41" s="122">
        <v>93.333333333333329</v>
      </c>
      <c r="O41" s="378">
        <v>49</v>
      </c>
      <c r="P41" s="303">
        <f t="shared" si="1"/>
        <v>189</v>
      </c>
    </row>
    <row r="42" spans="1:16" x14ac:dyDescent="0.25">
      <c r="A42" s="299">
        <v>14</v>
      </c>
      <c r="B42" s="300" t="s">
        <v>86</v>
      </c>
      <c r="C42" s="28" t="s">
        <v>106</v>
      </c>
      <c r="D42" s="396">
        <v>89</v>
      </c>
      <c r="E42" s="358">
        <v>96.86</v>
      </c>
      <c r="F42" s="7">
        <v>95.50561797752809</v>
      </c>
      <c r="G42" s="378">
        <v>87</v>
      </c>
      <c r="H42" s="175">
        <v>103</v>
      </c>
      <c r="I42" s="368">
        <v>91.96</v>
      </c>
      <c r="J42" s="122">
        <v>93.203883495145632</v>
      </c>
      <c r="K42" s="378">
        <v>63</v>
      </c>
      <c r="L42" s="179">
        <v>76</v>
      </c>
      <c r="M42" s="368">
        <v>90.33</v>
      </c>
      <c r="N42" s="122">
        <v>78.94736842105263</v>
      </c>
      <c r="O42" s="378">
        <v>102</v>
      </c>
      <c r="P42" s="303">
        <f t="shared" si="1"/>
        <v>252</v>
      </c>
    </row>
    <row r="43" spans="1:16" x14ac:dyDescent="0.25">
      <c r="A43" s="299">
        <v>15</v>
      </c>
      <c r="B43" s="300" t="s">
        <v>86</v>
      </c>
      <c r="C43" s="28" t="s">
        <v>24</v>
      </c>
      <c r="D43" s="396">
        <v>37</v>
      </c>
      <c r="E43" s="358">
        <v>96.86</v>
      </c>
      <c r="F43" s="7">
        <v>94.594594594594597</v>
      </c>
      <c r="G43" s="378">
        <v>93</v>
      </c>
      <c r="H43" s="175">
        <v>29</v>
      </c>
      <c r="I43" s="368">
        <v>91.96</v>
      </c>
      <c r="J43" s="122">
        <v>96.551724137931032</v>
      </c>
      <c r="K43" s="378">
        <v>41</v>
      </c>
      <c r="L43" s="179">
        <v>32</v>
      </c>
      <c r="M43" s="368">
        <v>90.33</v>
      </c>
      <c r="N43" s="122">
        <v>71.875</v>
      </c>
      <c r="O43" s="379">
        <v>112</v>
      </c>
      <c r="P43" s="303">
        <f t="shared" si="1"/>
        <v>246</v>
      </c>
    </row>
    <row r="44" spans="1:16" x14ac:dyDescent="0.25">
      <c r="A44" s="299">
        <v>16</v>
      </c>
      <c r="B44" s="300" t="s">
        <v>86</v>
      </c>
      <c r="C44" s="28" t="s">
        <v>35</v>
      </c>
      <c r="D44" s="396">
        <v>54</v>
      </c>
      <c r="E44" s="358">
        <v>96.86</v>
      </c>
      <c r="F44" s="7">
        <v>94.444444444444443</v>
      </c>
      <c r="G44" s="378">
        <v>94</v>
      </c>
      <c r="H44" s="175">
        <v>52</v>
      </c>
      <c r="I44" s="368">
        <v>91.96</v>
      </c>
      <c r="J44" s="122">
        <v>96.15384615384616</v>
      </c>
      <c r="K44" s="378">
        <v>44</v>
      </c>
      <c r="L44" s="179">
        <v>56</v>
      </c>
      <c r="M44" s="368">
        <v>90.33</v>
      </c>
      <c r="N44" s="122">
        <v>78.571428571428569</v>
      </c>
      <c r="O44" s="378">
        <v>103</v>
      </c>
      <c r="P44" s="303">
        <f t="shared" si="1"/>
        <v>241</v>
      </c>
    </row>
    <row r="45" spans="1:16" x14ac:dyDescent="0.25">
      <c r="A45" s="299">
        <v>17</v>
      </c>
      <c r="B45" s="300" t="s">
        <v>86</v>
      </c>
      <c r="C45" s="28" t="s">
        <v>30</v>
      </c>
      <c r="D45" s="396">
        <v>87</v>
      </c>
      <c r="E45" s="358">
        <v>96.86</v>
      </c>
      <c r="F45" s="7">
        <v>91.954022988505741</v>
      </c>
      <c r="G45" s="378">
        <v>104</v>
      </c>
      <c r="H45" s="175">
        <v>70</v>
      </c>
      <c r="I45" s="368">
        <v>91.96</v>
      </c>
      <c r="J45" s="122">
        <v>72.857142857142861</v>
      </c>
      <c r="K45" s="379">
        <v>113</v>
      </c>
      <c r="L45" s="179">
        <v>72</v>
      </c>
      <c r="M45" s="368">
        <v>90.33</v>
      </c>
      <c r="N45" s="122">
        <v>90.277777777777771</v>
      </c>
      <c r="O45" s="378">
        <v>63</v>
      </c>
      <c r="P45" s="303">
        <f t="shared" si="1"/>
        <v>280</v>
      </c>
    </row>
    <row r="46" spans="1:16" x14ac:dyDescent="0.25">
      <c r="A46" s="299">
        <v>18</v>
      </c>
      <c r="B46" s="300" t="s">
        <v>86</v>
      </c>
      <c r="C46" s="28" t="s">
        <v>25</v>
      </c>
      <c r="D46" s="396">
        <v>73</v>
      </c>
      <c r="E46" s="358">
        <v>96.86</v>
      </c>
      <c r="F46" s="7">
        <v>91.780821917808225</v>
      </c>
      <c r="G46" s="378">
        <v>105</v>
      </c>
      <c r="H46" s="175">
        <v>78</v>
      </c>
      <c r="I46" s="368">
        <v>91.96</v>
      </c>
      <c r="J46" s="122">
        <v>85.897435897435898</v>
      </c>
      <c r="K46" s="378">
        <v>99</v>
      </c>
      <c r="L46" s="179">
        <v>70</v>
      </c>
      <c r="M46" s="368">
        <v>90.33</v>
      </c>
      <c r="N46" s="122">
        <v>75.714285714285708</v>
      </c>
      <c r="O46" s="378">
        <v>106</v>
      </c>
      <c r="P46" s="303">
        <f t="shared" si="1"/>
        <v>310</v>
      </c>
    </row>
    <row r="47" spans="1:16" ht="15.75" thickBot="1" x14ac:dyDescent="0.3">
      <c r="A47" s="306">
        <v>19</v>
      </c>
      <c r="B47" s="307" t="s">
        <v>86</v>
      </c>
      <c r="C47" s="29" t="s">
        <v>34</v>
      </c>
      <c r="D47" s="399">
        <v>77</v>
      </c>
      <c r="E47" s="359">
        <v>96.86</v>
      </c>
      <c r="F47" s="69">
        <v>84.415584415584419</v>
      </c>
      <c r="G47" s="400">
        <v>117</v>
      </c>
      <c r="H47" s="176">
        <v>46</v>
      </c>
      <c r="I47" s="381">
        <v>91.96</v>
      </c>
      <c r="J47" s="130">
        <v>76.086956521739125</v>
      </c>
      <c r="K47" s="382">
        <v>110</v>
      </c>
      <c r="L47" s="397">
        <v>48</v>
      </c>
      <c r="M47" s="381">
        <v>90.33</v>
      </c>
      <c r="N47" s="130">
        <v>85.416666666666671</v>
      </c>
      <c r="O47" s="382">
        <v>89</v>
      </c>
      <c r="P47" s="331">
        <f t="shared" si="1"/>
        <v>316</v>
      </c>
    </row>
    <row r="48" spans="1:16" x14ac:dyDescent="0.25">
      <c r="A48" s="310">
        <v>1</v>
      </c>
      <c r="B48" s="311" t="s">
        <v>87</v>
      </c>
      <c r="C48" s="27" t="s">
        <v>111</v>
      </c>
      <c r="D48" s="398">
        <v>19</v>
      </c>
      <c r="E48" s="360">
        <v>96.86</v>
      </c>
      <c r="F48" s="61">
        <v>100</v>
      </c>
      <c r="G48" s="377">
        <v>15</v>
      </c>
      <c r="H48" s="232">
        <v>15</v>
      </c>
      <c r="I48" s="387">
        <v>91.96</v>
      </c>
      <c r="J48" s="332">
        <v>100</v>
      </c>
      <c r="K48" s="401">
        <v>9</v>
      </c>
      <c r="L48" s="407">
        <v>22</v>
      </c>
      <c r="M48" s="387">
        <v>90.33</v>
      </c>
      <c r="N48" s="312">
        <v>90.909090909090907</v>
      </c>
      <c r="O48" s="313">
        <v>62</v>
      </c>
      <c r="P48" s="314">
        <f t="shared" si="1"/>
        <v>86</v>
      </c>
    </row>
    <row r="49" spans="1:16" x14ac:dyDescent="0.25">
      <c r="A49" s="315">
        <v>2</v>
      </c>
      <c r="B49" s="316" t="s">
        <v>87</v>
      </c>
      <c r="C49" s="28" t="s">
        <v>113</v>
      </c>
      <c r="D49" s="396">
        <v>19</v>
      </c>
      <c r="E49" s="361">
        <v>96.86</v>
      </c>
      <c r="F49" s="7">
        <v>100</v>
      </c>
      <c r="G49" s="378">
        <v>18</v>
      </c>
      <c r="H49" s="175">
        <v>45</v>
      </c>
      <c r="I49" s="322">
        <v>91.96</v>
      </c>
      <c r="J49" s="301">
        <v>97.777777777777771</v>
      </c>
      <c r="K49" s="403">
        <v>33</v>
      </c>
      <c r="L49" s="408">
        <v>46</v>
      </c>
      <c r="M49" s="322">
        <v>90.33</v>
      </c>
      <c r="N49" s="302">
        <v>91.304347826086953</v>
      </c>
      <c r="O49" s="317">
        <v>59</v>
      </c>
      <c r="P49" s="318">
        <f t="shared" si="1"/>
        <v>110</v>
      </c>
    </row>
    <row r="50" spans="1:16" x14ac:dyDescent="0.25">
      <c r="A50" s="315">
        <v>3</v>
      </c>
      <c r="B50" s="316" t="s">
        <v>87</v>
      </c>
      <c r="C50" s="28" t="s">
        <v>117</v>
      </c>
      <c r="D50" s="396">
        <v>12</v>
      </c>
      <c r="E50" s="361">
        <v>96.86</v>
      </c>
      <c r="F50" s="7">
        <v>100</v>
      </c>
      <c r="G50" s="378">
        <v>22</v>
      </c>
      <c r="H50" s="175">
        <v>72</v>
      </c>
      <c r="I50" s="322">
        <v>91.96</v>
      </c>
      <c r="J50" s="321">
        <v>94.444444444444443</v>
      </c>
      <c r="K50" s="403">
        <v>59</v>
      </c>
      <c r="L50" s="408">
        <v>75</v>
      </c>
      <c r="M50" s="322">
        <v>90.33</v>
      </c>
      <c r="N50" s="320">
        <v>96</v>
      </c>
      <c r="O50" s="317">
        <v>32</v>
      </c>
      <c r="P50" s="318">
        <f t="shared" si="1"/>
        <v>113</v>
      </c>
    </row>
    <row r="51" spans="1:16" x14ac:dyDescent="0.25">
      <c r="A51" s="315">
        <v>4</v>
      </c>
      <c r="B51" s="316" t="s">
        <v>87</v>
      </c>
      <c r="C51" s="28" t="s">
        <v>116</v>
      </c>
      <c r="D51" s="396">
        <v>68</v>
      </c>
      <c r="E51" s="361">
        <v>96.86</v>
      </c>
      <c r="F51" s="7">
        <v>100</v>
      </c>
      <c r="G51" s="378">
        <v>21</v>
      </c>
      <c r="H51" s="175">
        <v>16</v>
      </c>
      <c r="I51" s="322">
        <v>91.96</v>
      </c>
      <c r="J51" s="320">
        <v>56.25</v>
      </c>
      <c r="K51" s="403">
        <v>117</v>
      </c>
      <c r="L51" s="408">
        <v>16</v>
      </c>
      <c r="M51" s="322">
        <v>90.33</v>
      </c>
      <c r="N51" s="320">
        <v>100</v>
      </c>
      <c r="O51" s="317">
        <v>8</v>
      </c>
      <c r="P51" s="318">
        <f t="shared" si="1"/>
        <v>146</v>
      </c>
    </row>
    <row r="52" spans="1:16" x14ac:dyDescent="0.25">
      <c r="A52" s="315">
        <v>5</v>
      </c>
      <c r="B52" s="316" t="s">
        <v>87</v>
      </c>
      <c r="C52" s="28" t="s">
        <v>45</v>
      </c>
      <c r="D52" s="396">
        <v>61</v>
      </c>
      <c r="E52" s="361">
        <v>96.86</v>
      </c>
      <c r="F52" s="7">
        <v>100</v>
      </c>
      <c r="G52" s="378">
        <v>23</v>
      </c>
      <c r="H52" s="175">
        <v>98</v>
      </c>
      <c r="I52" s="322">
        <v>91.96</v>
      </c>
      <c r="J52" s="321">
        <v>91.836734693877546</v>
      </c>
      <c r="K52" s="403">
        <v>68</v>
      </c>
      <c r="L52" s="408">
        <v>101</v>
      </c>
      <c r="M52" s="322">
        <v>90.33</v>
      </c>
      <c r="N52" s="320">
        <v>86.138613861386133</v>
      </c>
      <c r="O52" s="317">
        <v>86</v>
      </c>
      <c r="P52" s="318">
        <f t="shared" si="1"/>
        <v>177</v>
      </c>
    </row>
    <row r="53" spans="1:16" x14ac:dyDescent="0.25">
      <c r="A53" s="315">
        <v>6</v>
      </c>
      <c r="B53" s="316" t="s">
        <v>87</v>
      </c>
      <c r="C53" s="28" t="s">
        <v>41</v>
      </c>
      <c r="D53" s="396">
        <v>75</v>
      </c>
      <c r="E53" s="361">
        <v>96.86</v>
      </c>
      <c r="F53" s="7">
        <v>100</v>
      </c>
      <c r="G53" s="378">
        <v>16</v>
      </c>
      <c r="H53" s="175">
        <v>95</v>
      </c>
      <c r="I53" s="322">
        <v>91.96</v>
      </c>
      <c r="J53" s="321">
        <v>87.368421052631575</v>
      </c>
      <c r="K53" s="403">
        <v>92</v>
      </c>
      <c r="L53" s="408">
        <v>77</v>
      </c>
      <c r="M53" s="322">
        <v>90.33</v>
      </c>
      <c r="N53" s="320">
        <v>88.311688311688314</v>
      </c>
      <c r="O53" s="317">
        <v>74</v>
      </c>
      <c r="P53" s="318">
        <f t="shared" si="1"/>
        <v>182</v>
      </c>
    </row>
    <row r="54" spans="1:16" x14ac:dyDescent="0.25">
      <c r="A54" s="315">
        <v>7</v>
      </c>
      <c r="B54" s="316" t="s">
        <v>87</v>
      </c>
      <c r="C54" s="28" t="s">
        <v>43</v>
      </c>
      <c r="D54" s="396">
        <v>80</v>
      </c>
      <c r="E54" s="361">
        <v>96.86</v>
      </c>
      <c r="F54" s="7">
        <v>100</v>
      </c>
      <c r="G54" s="378">
        <v>19</v>
      </c>
      <c r="H54" s="175">
        <v>41</v>
      </c>
      <c r="I54" s="322">
        <v>91.96</v>
      </c>
      <c r="J54" s="320">
        <v>82.926829268292678</v>
      </c>
      <c r="K54" s="403">
        <v>102</v>
      </c>
      <c r="L54" s="408">
        <v>39</v>
      </c>
      <c r="M54" s="322">
        <v>90.33</v>
      </c>
      <c r="N54" s="320">
        <v>89.743589743589737</v>
      </c>
      <c r="O54" s="317">
        <v>66</v>
      </c>
      <c r="P54" s="318">
        <f t="shared" si="1"/>
        <v>187</v>
      </c>
    </row>
    <row r="55" spans="1:16" x14ac:dyDescent="0.25">
      <c r="A55" s="315">
        <v>8</v>
      </c>
      <c r="B55" s="316" t="s">
        <v>87</v>
      </c>
      <c r="C55" s="28" t="s">
        <v>115</v>
      </c>
      <c r="D55" s="396">
        <v>146</v>
      </c>
      <c r="E55" s="361">
        <v>96.86</v>
      </c>
      <c r="F55" s="7">
        <v>100</v>
      </c>
      <c r="G55" s="378">
        <v>20</v>
      </c>
      <c r="H55" s="175">
        <v>72</v>
      </c>
      <c r="I55" s="322">
        <v>91.96</v>
      </c>
      <c r="J55" s="320">
        <v>87.5</v>
      </c>
      <c r="K55" s="403">
        <v>90</v>
      </c>
      <c r="L55" s="408">
        <v>80</v>
      </c>
      <c r="M55" s="322">
        <v>90.33</v>
      </c>
      <c r="N55" s="412">
        <v>87.5</v>
      </c>
      <c r="O55" s="317">
        <v>78</v>
      </c>
      <c r="P55" s="318">
        <f t="shared" si="1"/>
        <v>188</v>
      </c>
    </row>
    <row r="56" spans="1:16" x14ac:dyDescent="0.25">
      <c r="A56" s="315">
        <v>9</v>
      </c>
      <c r="B56" s="316" t="s">
        <v>87</v>
      </c>
      <c r="C56" s="28" t="s">
        <v>47</v>
      </c>
      <c r="D56" s="396">
        <v>68</v>
      </c>
      <c r="E56" s="361">
        <v>96.86</v>
      </c>
      <c r="F56" s="7">
        <v>100</v>
      </c>
      <c r="G56" s="378">
        <v>17</v>
      </c>
      <c r="H56" s="175">
        <v>43</v>
      </c>
      <c r="I56" s="322">
        <v>91.96</v>
      </c>
      <c r="J56" s="320">
        <v>72.093023255813947</v>
      </c>
      <c r="K56" s="403">
        <v>114</v>
      </c>
      <c r="L56" s="408">
        <v>33</v>
      </c>
      <c r="M56" s="322">
        <v>90.33</v>
      </c>
      <c r="N56" s="412">
        <v>81.818181818181813</v>
      </c>
      <c r="O56" s="317">
        <v>97</v>
      </c>
      <c r="P56" s="318">
        <f t="shared" si="1"/>
        <v>228</v>
      </c>
    </row>
    <row r="57" spans="1:16" x14ac:dyDescent="0.25">
      <c r="A57" s="315">
        <v>10</v>
      </c>
      <c r="B57" s="316" t="s">
        <v>87</v>
      </c>
      <c r="C57" s="28" t="s">
        <v>46</v>
      </c>
      <c r="D57" s="396">
        <v>84</v>
      </c>
      <c r="E57" s="361">
        <v>96.86</v>
      </c>
      <c r="F57" s="7">
        <v>98.80952380952381</v>
      </c>
      <c r="G57" s="378">
        <v>46</v>
      </c>
      <c r="H57" s="175">
        <v>49</v>
      </c>
      <c r="I57" s="322">
        <v>91.96</v>
      </c>
      <c r="J57" s="302">
        <v>79.591836734693871</v>
      </c>
      <c r="K57" s="403">
        <v>105</v>
      </c>
      <c r="L57" s="408">
        <v>66</v>
      </c>
      <c r="M57" s="322">
        <v>90.33</v>
      </c>
      <c r="N57" s="413">
        <v>100</v>
      </c>
      <c r="O57" s="317">
        <v>10</v>
      </c>
      <c r="P57" s="318">
        <f t="shared" si="1"/>
        <v>161</v>
      </c>
    </row>
    <row r="58" spans="1:16" x14ac:dyDescent="0.25">
      <c r="A58" s="315">
        <v>11</v>
      </c>
      <c r="B58" s="316" t="s">
        <v>87</v>
      </c>
      <c r="C58" s="28" t="s">
        <v>39</v>
      </c>
      <c r="D58" s="396">
        <v>45</v>
      </c>
      <c r="E58" s="361">
        <v>96.86</v>
      </c>
      <c r="F58" s="7">
        <v>97.777777777777771</v>
      </c>
      <c r="G58" s="378">
        <v>62</v>
      </c>
      <c r="H58" s="175">
        <v>49</v>
      </c>
      <c r="I58" s="322">
        <v>91.96</v>
      </c>
      <c r="J58" s="320">
        <v>97.959183673469383</v>
      </c>
      <c r="K58" s="403">
        <v>30</v>
      </c>
      <c r="L58" s="408">
        <v>62</v>
      </c>
      <c r="M58" s="322">
        <v>90.33</v>
      </c>
      <c r="N58" s="413">
        <v>85.483870967741936</v>
      </c>
      <c r="O58" s="317">
        <v>88</v>
      </c>
      <c r="P58" s="318">
        <f t="shared" si="1"/>
        <v>180</v>
      </c>
    </row>
    <row r="59" spans="1:16" x14ac:dyDescent="0.25">
      <c r="A59" s="315">
        <v>12</v>
      </c>
      <c r="B59" s="316" t="s">
        <v>87</v>
      </c>
      <c r="C59" s="28" t="s">
        <v>38</v>
      </c>
      <c r="D59" s="396">
        <v>151</v>
      </c>
      <c r="E59" s="361">
        <v>96.86</v>
      </c>
      <c r="F59" s="7">
        <v>96.688741721854299</v>
      </c>
      <c r="G59" s="378">
        <v>75</v>
      </c>
      <c r="H59" s="175">
        <v>186</v>
      </c>
      <c r="I59" s="322">
        <v>91.96</v>
      </c>
      <c r="J59" s="319">
        <v>90.322580645161295</v>
      </c>
      <c r="K59" s="403">
        <v>76</v>
      </c>
      <c r="L59" s="408">
        <v>153</v>
      </c>
      <c r="M59" s="322">
        <v>90.33</v>
      </c>
      <c r="N59" s="412">
        <v>84.967320261437905</v>
      </c>
      <c r="O59" s="317">
        <v>90</v>
      </c>
      <c r="P59" s="318">
        <f t="shared" si="1"/>
        <v>241</v>
      </c>
    </row>
    <row r="60" spans="1:16" x14ac:dyDescent="0.25">
      <c r="A60" s="315">
        <v>13</v>
      </c>
      <c r="B60" s="316" t="s">
        <v>87</v>
      </c>
      <c r="C60" s="28" t="s">
        <v>114</v>
      </c>
      <c r="D60" s="396">
        <v>55</v>
      </c>
      <c r="E60" s="361">
        <v>96.86</v>
      </c>
      <c r="F60" s="7">
        <v>96.36363636363636</v>
      </c>
      <c r="G60" s="378">
        <v>77</v>
      </c>
      <c r="H60" s="175">
        <v>148</v>
      </c>
      <c r="I60" s="322">
        <v>91.96</v>
      </c>
      <c r="J60" s="319">
        <v>98.648648648648646</v>
      </c>
      <c r="K60" s="403">
        <v>26</v>
      </c>
      <c r="L60" s="408">
        <v>135</v>
      </c>
      <c r="M60" s="322">
        <v>90.33</v>
      </c>
      <c r="N60" s="322">
        <v>85.925925925925924</v>
      </c>
      <c r="O60" s="317">
        <v>87</v>
      </c>
      <c r="P60" s="318">
        <f t="shared" si="1"/>
        <v>190</v>
      </c>
    </row>
    <row r="61" spans="1:16" x14ac:dyDescent="0.25">
      <c r="A61" s="315">
        <v>14</v>
      </c>
      <c r="B61" s="316" t="s">
        <v>87</v>
      </c>
      <c r="C61" s="28" t="s">
        <v>112</v>
      </c>
      <c r="D61" s="396">
        <v>113</v>
      </c>
      <c r="E61" s="361">
        <v>96.86</v>
      </c>
      <c r="F61" s="7">
        <v>95.575221238938056</v>
      </c>
      <c r="G61" s="378">
        <v>86</v>
      </c>
      <c r="H61" s="175">
        <v>98</v>
      </c>
      <c r="I61" s="322">
        <v>91.96</v>
      </c>
      <c r="J61" s="319">
        <v>100</v>
      </c>
      <c r="K61" s="403">
        <v>11</v>
      </c>
      <c r="L61" s="408">
        <v>95</v>
      </c>
      <c r="M61" s="322">
        <v>90.33</v>
      </c>
      <c r="N61" s="412">
        <v>100</v>
      </c>
      <c r="O61" s="317">
        <v>7</v>
      </c>
      <c r="P61" s="318">
        <f t="shared" si="1"/>
        <v>104</v>
      </c>
    </row>
    <row r="62" spans="1:16" x14ac:dyDescent="0.25">
      <c r="A62" s="315">
        <v>15</v>
      </c>
      <c r="B62" s="316" t="s">
        <v>87</v>
      </c>
      <c r="C62" s="28" t="s">
        <v>44</v>
      </c>
      <c r="D62" s="396">
        <v>58</v>
      </c>
      <c r="E62" s="361">
        <v>96.86</v>
      </c>
      <c r="F62" s="7">
        <v>94.827586206896555</v>
      </c>
      <c r="G62" s="378">
        <v>91</v>
      </c>
      <c r="H62" s="175">
        <v>67</v>
      </c>
      <c r="I62" s="322">
        <v>91.96</v>
      </c>
      <c r="J62" s="333">
        <v>86.567164179104481</v>
      </c>
      <c r="K62" s="403">
        <v>96</v>
      </c>
      <c r="L62" s="408">
        <v>75</v>
      </c>
      <c r="M62" s="322">
        <v>90.33</v>
      </c>
      <c r="N62" s="322">
        <v>100</v>
      </c>
      <c r="O62" s="317">
        <v>9</v>
      </c>
      <c r="P62" s="318">
        <f t="shared" si="1"/>
        <v>196</v>
      </c>
    </row>
    <row r="63" spans="1:16" x14ac:dyDescent="0.25">
      <c r="A63" s="315">
        <v>16</v>
      </c>
      <c r="B63" s="316" t="s">
        <v>87</v>
      </c>
      <c r="C63" s="28" t="s">
        <v>110</v>
      </c>
      <c r="D63" s="396">
        <v>150</v>
      </c>
      <c r="E63" s="361">
        <v>96.86</v>
      </c>
      <c r="F63" s="7">
        <v>92.666666666666671</v>
      </c>
      <c r="G63" s="378">
        <v>100</v>
      </c>
      <c r="H63" s="175">
        <v>159</v>
      </c>
      <c r="I63" s="322">
        <v>91.96</v>
      </c>
      <c r="J63" s="320">
        <v>78.616352201257868</v>
      </c>
      <c r="K63" s="403">
        <v>108</v>
      </c>
      <c r="L63" s="408">
        <v>177</v>
      </c>
      <c r="M63" s="322">
        <v>90.33</v>
      </c>
      <c r="N63" s="413">
        <v>86.440677966101688</v>
      </c>
      <c r="O63" s="317">
        <v>81</v>
      </c>
      <c r="P63" s="318">
        <f t="shared" si="1"/>
        <v>289</v>
      </c>
    </row>
    <row r="64" spans="1:16" x14ac:dyDescent="0.25">
      <c r="A64" s="315">
        <v>17</v>
      </c>
      <c r="B64" s="316" t="s">
        <v>87</v>
      </c>
      <c r="C64" s="28" t="s">
        <v>118</v>
      </c>
      <c r="D64" s="396">
        <v>71</v>
      </c>
      <c r="E64" s="361">
        <v>96.86</v>
      </c>
      <c r="F64" s="7">
        <v>90.140845070422529</v>
      </c>
      <c r="G64" s="378">
        <v>109</v>
      </c>
      <c r="H64" s="175">
        <v>46</v>
      </c>
      <c r="I64" s="322">
        <v>91.96</v>
      </c>
      <c r="J64" s="319">
        <v>100</v>
      </c>
      <c r="K64" s="403">
        <v>12</v>
      </c>
      <c r="L64" s="408">
        <v>48</v>
      </c>
      <c r="M64" s="322">
        <v>90.33</v>
      </c>
      <c r="N64" s="412">
        <v>97.916666666666671</v>
      </c>
      <c r="O64" s="317">
        <v>21</v>
      </c>
      <c r="P64" s="318">
        <f t="shared" si="1"/>
        <v>142</v>
      </c>
    </row>
    <row r="65" spans="1:16" x14ac:dyDescent="0.25">
      <c r="A65" s="315">
        <v>18</v>
      </c>
      <c r="B65" s="316" t="s">
        <v>87</v>
      </c>
      <c r="C65" s="28" t="s">
        <v>42</v>
      </c>
      <c r="D65" s="396">
        <v>45</v>
      </c>
      <c r="E65" s="361">
        <v>96.86</v>
      </c>
      <c r="F65" s="7">
        <v>86.666666666666671</v>
      </c>
      <c r="G65" s="379">
        <v>113</v>
      </c>
      <c r="H65" s="175">
        <v>19</v>
      </c>
      <c r="I65" s="322">
        <v>91.96</v>
      </c>
      <c r="J65" s="319">
        <v>78.94736842105263</v>
      </c>
      <c r="K65" s="403">
        <v>107</v>
      </c>
      <c r="L65" s="408">
        <v>13</v>
      </c>
      <c r="M65" s="322">
        <v>90.33</v>
      </c>
      <c r="N65" s="322">
        <v>92.307692307692307</v>
      </c>
      <c r="O65" s="317">
        <v>54</v>
      </c>
      <c r="P65" s="318">
        <f t="shared" si="1"/>
        <v>274</v>
      </c>
    </row>
    <row r="66" spans="1:16" ht="15.75" thickBot="1" x14ac:dyDescent="0.3">
      <c r="A66" s="323">
        <v>19</v>
      </c>
      <c r="B66" s="324" t="s">
        <v>87</v>
      </c>
      <c r="C66" s="29" t="s">
        <v>40</v>
      </c>
      <c r="D66" s="399">
        <v>64</v>
      </c>
      <c r="E66" s="362">
        <v>96.86</v>
      </c>
      <c r="F66" s="69">
        <v>85.9375</v>
      </c>
      <c r="G66" s="400">
        <v>114</v>
      </c>
      <c r="H66" s="176">
        <v>78</v>
      </c>
      <c r="I66" s="325">
        <v>91.96</v>
      </c>
      <c r="J66" s="326">
        <v>100</v>
      </c>
      <c r="K66" s="406">
        <v>10</v>
      </c>
      <c r="L66" s="409">
        <v>61</v>
      </c>
      <c r="M66" s="325">
        <v>90.33</v>
      </c>
      <c r="N66" s="325">
        <v>75.409836065573771</v>
      </c>
      <c r="O66" s="327">
        <v>108</v>
      </c>
      <c r="P66" s="328">
        <f t="shared" si="1"/>
        <v>232</v>
      </c>
    </row>
    <row r="67" spans="1:16" x14ac:dyDescent="0.25">
      <c r="A67" s="295">
        <v>1</v>
      </c>
      <c r="B67" s="296" t="s">
        <v>88</v>
      </c>
      <c r="C67" s="393" t="s">
        <v>133</v>
      </c>
      <c r="D67" s="398">
        <v>42</v>
      </c>
      <c r="E67" s="357">
        <v>96.86</v>
      </c>
      <c r="F67" s="297">
        <v>100</v>
      </c>
      <c r="G67" s="401">
        <v>32</v>
      </c>
      <c r="H67" s="407">
        <v>50</v>
      </c>
      <c r="I67" s="388">
        <v>91.96</v>
      </c>
      <c r="J67" s="136">
        <v>100</v>
      </c>
      <c r="K67" s="377">
        <v>13</v>
      </c>
      <c r="L67" s="410">
        <v>50</v>
      </c>
      <c r="M67" s="388">
        <v>90.33</v>
      </c>
      <c r="N67" s="136">
        <v>100</v>
      </c>
      <c r="O67" s="377">
        <v>14</v>
      </c>
      <c r="P67" s="298">
        <f t="shared" ref="P67:P122" si="2">O67+K67+G67</f>
        <v>59</v>
      </c>
    </row>
    <row r="68" spans="1:16" x14ac:dyDescent="0.25">
      <c r="A68" s="299">
        <v>2</v>
      </c>
      <c r="B68" s="300" t="s">
        <v>88</v>
      </c>
      <c r="C68" s="394" t="s">
        <v>122</v>
      </c>
      <c r="D68" s="402">
        <v>73</v>
      </c>
      <c r="E68" s="358">
        <v>96.86</v>
      </c>
      <c r="F68" s="301">
        <v>100</v>
      </c>
      <c r="G68" s="403">
        <v>26</v>
      </c>
      <c r="H68" s="408">
        <v>78</v>
      </c>
      <c r="I68" s="368">
        <v>91.96</v>
      </c>
      <c r="J68" s="122">
        <v>96.15384615384616</v>
      </c>
      <c r="K68" s="378">
        <v>45</v>
      </c>
      <c r="L68" s="179">
        <v>81</v>
      </c>
      <c r="M68" s="368">
        <v>90.33</v>
      </c>
      <c r="N68" s="122">
        <v>97.53086419753086</v>
      </c>
      <c r="O68" s="378">
        <v>25</v>
      </c>
      <c r="P68" s="303">
        <f t="shared" si="2"/>
        <v>96</v>
      </c>
    </row>
    <row r="69" spans="1:16" x14ac:dyDescent="0.25">
      <c r="A69" s="299">
        <v>3</v>
      </c>
      <c r="B69" s="300" t="s">
        <v>88</v>
      </c>
      <c r="C69" s="394" t="s">
        <v>130</v>
      </c>
      <c r="D69" s="402">
        <v>100</v>
      </c>
      <c r="E69" s="358">
        <v>96.86</v>
      </c>
      <c r="F69" s="301">
        <v>100</v>
      </c>
      <c r="G69" s="403">
        <v>30</v>
      </c>
      <c r="H69" s="408">
        <v>99</v>
      </c>
      <c r="I69" s="368">
        <v>91.96</v>
      </c>
      <c r="J69" s="122">
        <v>96.969696969696969</v>
      </c>
      <c r="K69" s="378">
        <v>37</v>
      </c>
      <c r="L69" s="179">
        <v>106</v>
      </c>
      <c r="M69" s="368">
        <v>90.33</v>
      </c>
      <c r="N69" s="122">
        <v>96.226415094339629</v>
      </c>
      <c r="O69" s="378">
        <v>30</v>
      </c>
      <c r="P69" s="303">
        <f t="shared" si="2"/>
        <v>97</v>
      </c>
    </row>
    <row r="70" spans="1:16" x14ac:dyDescent="0.25">
      <c r="A70" s="299">
        <v>4</v>
      </c>
      <c r="B70" s="300" t="s">
        <v>88</v>
      </c>
      <c r="C70" s="394" t="s">
        <v>121</v>
      </c>
      <c r="D70" s="402">
        <v>77</v>
      </c>
      <c r="E70" s="358">
        <v>96.86</v>
      </c>
      <c r="F70" s="301">
        <v>100</v>
      </c>
      <c r="G70" s="403">
        <v>25</v>
      </c>
      <c r="H70" s="408">
        <v>80</v>
      </c>
      <c r="I70" s="368">
        <v>91.96</v>
      </c>
      <c r="J70" s="122">
        <v>91.25</v>
      </c>
      <c r="K70" s="378">
        <v>72</v>
      </c>
      <c r="L70" s="179">
        <v>96</v>
      </c>
      <c r="M70" s="368">
        <v>90.33</v>
      </c>
      <c r="N70" s="122">
        <v>100</v>
      </c>
      <c r="O70" s="378">
        <v>11</v>
      </c>
      <c r="P70" s="303">
        <f t="shared" si="2"/>
        <v>108</v>
      </c>
    </row>
    <row r="71" spans="1:16" x14ac:dyDescent="0.25">
      <c r="A71" s="299">
        <v>5</v>
      </c>
      <c r="B71" s="300" t="s">
        <v>88</v>
      </c>
      <c r="C71" s="394" t="s">
        <v>132</v>
      </c>
      <c r="D71" s="402">
        <v>53</v>
      </c>
      <c r="E71" s="358">
        <v>96.86</v>
      </c>
      <c r="F71" s="304">
        <v>100</v>
      </c>
      <c r="G71" s="403">
        <v>31</v>
      </c>
      <c r="H71" s="408">
        <v>40</v>
      </c>
      <c r="I71" s="368">
        <v>91.96</v>
      </c>
      <c r="J71" s="122">
        <v>95</v>
      </c>
      <c r="K71" s="378">
        <v>57</v>
      </c>
      <c r="L71" s="179">
        <v>45</v>
      </c>
      <c r="M71" s="368">
        <v>90.33</v>
      </c>
      <c r="N71" s="122">
        <v>95.555555555555557</v>
      </c>
      <c r="O71" s="378">
        <v>36</v>
      </c>
      <c r="P71" s="303">
        <f t="shared" si="2"/>
        <v>124</v>
      </c>
    </row>
    <row r="72" spans="1:16" x14ac:dyDescent="0.25">
      <c r="A72" s="299">
        <v>6</v>
      </c>
      <c r="B72" s="300" t="s">
        <v>88</v>
      </c>
      <c r="C72" s="394" t="s">
        <v>128</v>
      </c>
      <c r="D72" s="402">
        <v>96</v>
      </c>
      <c r="E72" s="358">
        <v>96.86</v>
      </c>
      <c r="F72" s="304">
        <v>100</v>
      </c>
      <c r="G72" s="403">
        <v>29</v>
      </c>
      <c r="H72" s="408">
        <v>91</v>
      </c>
      <c r="I72" s="368">
        <v>91.96</v>
      </c>
      <c r="J72" s="122">
        <v>93.406593406593402</v>
      </c>
      <c r="K72" s="378">
        <v>61</v>
      </c>
      <c r="L72" s="179">
        <v>73</v>
      </c>
      <c r="M72" s="368">
        <v>90.33</v>
      </c>
      <c r="N72" s="122">
        <v>87.671232876712324</v>
      </c>
      <c r="O72" s="378">
        <v>77</v>
      </c>
      <c r="P72" s="303">
        <f t="shared" si="2"/>
        <v>167</v>
      </c>
    </row>
    <row r="73" spans="1:16" x14ac:dyDescent="0.25">
      <c r="A73" s="299">
        <v>7</v>
      </c>
      <c r="B73" s="300" t="s">
        <v>88</v>
      </c>
      <c r="C73" s="394" t="s">
        <v>127</v>
      </c>
      <c r="D73" s="402">
        <v>49</v>
      </c>
      <c r="E73" s="358">
        <v>96.86</v>
      </c>
      <c r="F73" s="304">
        <v>100</v>
      </c>
      <c r="G73" s="403">
        <v>28</v>
      </c>
      <c r="H73" s="408">
        <v>72</v>
      </c>
      <c r="I73" s="368">
        <v>91.96</v>
      </c>
      <c r="J73" s="122">
        <v>90.277777777777771</v>
      </c>
      <c r="K73" s="378">
        <v>77</v>
      </c>
      <c r="L73" s="179">
        <v>49</v>
      </c>
      <c r="M73" s="368">
        <v>90.33</v>
      </c>
      <c r="N73" s="122">
        <v>89.795918367346943</v>
      </c>
      <c r="O73" s="378">
        <v>65</v>
      </c>
      <c r="P73" s="303">
        <f t="shared" si="2"/>
        <v>170</v>
      </c>
    </row>
    <row r="74" spans="1:16" x14ac:dyDescent="0.25">
      <c r="A74" s="299">
        <v>8</v>
      </c>
      <c r="B74" s="300" t="s">
        <v>88</v>
      </c>
      <c r="C74" s="394" t="s">
        <v>119</v>
      </c>
      <c r="D74" s="402">
        <v>59</v>
      </c>
      <c r="E74" s="358">
        <v>96.86</v>
      </c>
      <c r="F74" s="304">
        <v>100</v>
      </c>
      <c r="G74" s="403">
        <v>24</v>
      </c>
      <c r="H74" s="408">
        <v>70</v>
      </c>
      <c r="I74" s="368">
        <v>91.96</v>
      </c>
      <c r="J74" s="122">
        <v>95.714285714285708</v>
      </c>
      <c r="K74" s="378">
        <v>49</v>
      </c>
      <c r="L74" s="179">
        <v>70</v>
      </c>
      <c r="M74" s="368">
        <v>90.33</v>
      </c>
      <c r="N74" s="122">
        <v>81.428571428571431</v>
      </c>
      <c r="O74" s="378">
        <v>98</v>
      </c>
      <c r="P74" s="303">
        <f t="shared" si="2"/>
        <v>171</v>
      </c>
    </row>
    <row r="75" spans="1:16" x14ac:dyDescent="0.25">
      <c r="A75" s="299">
        <v>9</v>
      </c>
      <c r="B75" s="300" t="s">
        <v>88</v>
      </c>
      <c r="C75" s="394" t="s">
        <v>124</v>
      </c>
      <c r="D75" s="402">
        <v>71</v>
      </c>
      <c r="E75" s="358">
        <v>96.86</v>
      </c>
      <c r="F75" s="304">
        <v>100</v>
      </c>
      <c r="G75" s="403">
        <v>27</v>
      </c>
      <c r="H75" s="408">
        <v>76</v>
      </c>
      <c r="I75" s="368">
        <v>91.96</v>
      </c>
      <c r="J75" s="122">
        <v>97.368421052631575</v>
      </c>
      <c r="K75" s="378">
        <v>36</v>
      </c>
      <c r="L75" s="179">
        <v>69</v>
      </c>
      <c r="M75" s="368">
        <v>90.33</v>
      </c>
      <c r="N75" s="122">
        <v>71.014492753623188</v>
      </c>
      <c r="O75" s="379">
        <v>113</v>
      </c>
      <c r="P75" s="303">
        <f t="shared" si="2"/>
        <v>176</v>
      </c>
    </row>
    <row r="76" spans="1:16" x14ac:dyDescent="0.25">
      <c r="A76" s="299">
        <v>10</v>
      </c>
      <c r="B76" s="300" t="s">
        <v>88</v>
      </c>
      <c r="C76" s="394" t="s">
        <v>120</v>
      </c>
      <c r="D76" s="402">
        <v>85</v>
      </c>
      <c r="E76" s="358">
        <v>96.86</v>
      </c>
      <c r="F76" s="304">
        <v>98.82352941176471</v>
      </c>
      <c r="G76" s="403">
        <v>45</v>
      </c>
      <c r="H76" s="408">
        <v>107</v>
      </c>
      <c r="I76" s="368">
        <v>91.96</v>
      </c>
      <c r="J76" s="122">
        <v>95.327102803738313</v>
      </c>
      <c r="K76" s="378">
        <v>55</v>
      </c>
      <c r="L76" s="179">
        <v>114</v>
      </c>
      <c r="M76" s="368">
        <v>90.33</v>
      </c>
      <c r="N76" s="122">
        <v>73.684210526315795</v>
      </c>
      <c r="O76" s="378">
        <v>110</v>
      </c>
      <c r="P76" s="303">
        <f t="shared" si="2"/>
        <v>210</v>
      </c>
    </row>
    <row r="77" spans="1:16" x14ac:dyDescent="0.25">
      <c r="A77" s="299">
        <v>11</v>
      </c>
      <c r="B77" s="300" t="s">
        <v>88</v>
      </c>
      <c r="C77" s="394" t="s">
        <v>134</v>
      </c>
      <c r="D77" s="402">
        <v>100</v>
      </c>
      <c r="E77" s="358">
        <v>96.86</v>
      </c>
      <c r="F77" s="305">
        <v>96</v>
      </c>
      <c r="G77" s="403">
        <v>79</v>
      </c>
      <c r="H77" s="408">
        <v>99</v>
      </c>
      <c r="I77" s="368">
        <v>91.96</v>
      </c>
      <c r="J77" s="122">
        <v>88.888888888888886</v>
      </c>
      <c r="K77" s="378">
        <v>84</v>
      </c>
      <c r="L77" s="179">
        <v>97</v>
      </c>
      <c r="M77" s="368">
        <v>90.33</v>
      </c>
      <c r="N77" s="122">
        <v>88.659793814432987</v>
      </c>
      <c r="O77" s="378">
        <v>72</v>
      </c>
      <c r="P77" s="303">
        <f t="shared" si="2"/>
        <v>235</v>
      </c>
    </row>
    <row r="78" spans="1:16" x14ac:dyDescent="0.25">
      <c r="A78" s="299">
        <v>12</v>
      </c>
      <c r="B78" s="300" t="s">
        <v>88</v>
      </c>
      <c r="C78" s="394" t="s">
        <v>129</v>
      </c>
      <c r="D78" s="402">
        <v>49</v>
      </c>
      <c r="E78" s="358">
        <v>96.86</v>
      </c>
      <c r="F78" s="305">
        <v>95.91836734693878</v>
      </c>
      <c r="G78" s="403">
        <v>80</v>
      </c>
      <c r="H78" s="408">
        <v>69</v>
      </c>
      <c r="I78" s="368">
        <v>91.96</v>
      </c>
      <c r="J78" s="122">
        <v>98.550724637681157</v>
      </c>
      <c r="K78" s="378">
        <v>28</v>
      </c>
      <c r="L78" s="179">
        <v>71</v>
      </c>
      <c r="M78" s="368">
        <v>90.33</v>
      </c>
      <c r="N78" s="122">
        <v>100</v>
      </c>
      <c r="O78" s="378">
        <v>12</v>
      </c>
      <c r="P78" s="303">
        <f t="shared" si="2"/>
        <v>120</v>
      </c>
    </row>
    <row r="79" spans="1:16" x14ac:dyDescent="0.25">
      <c r="A79" s="299">
        <v>13</v>
      </c>
      <c r="B79" s="300" t="s">
        <v>88</v>
      </c>
      <c r="C79" s="394" t="s">
        <v>49</v>
      </c>
      <c r="D79" s="402">
        <v>71</v>
      </c>
      <c r="E79" s="358">
        <v>96.86</v>
      </c>
      <c r="F79" s="305">
        <v>95.774647887323937</v>
      </c>
      <c r="G79" s="403">
        <v>83</v>
      </c>
      <c r="H79" s="408">
        <v>60</v>
      </c>
      <c r="I79" s="368">
        <v>91.96</v>
      </c>
      <c r="J79" s="122">
        <v>95</v>
      </c>
      <c r="K79" s="378">
        <v>56</v>
      </c>
      <c r="L79" s="179">
        <v>48</v>
      </c>
      <c r="M79" s="368">
        <v>90.33</v>
      </c>
      <c r="N79" s="122">
        <v>89.583333333333329</v>
      </c>
      <c r="O79" s="378">
        <v>67</v>
      </c>
      <c r="P79" s="303">
        <f t="shared" si="2"/>
        <v>206</v>
      </c>
    </row>
    <row r="80" spans="1:16" x14ac:dyDescent="0.25">
      <c r="A80" s="299">
        <v>14</v>
      </c>
      <c r="B80" s="300" t="s">
        <v>88</v>
      </c>
      <c r="C80" s="394" t="s">
        <v>125</v>
      </c>
      <c r="D80" s="402">
        <v>22</v>
      </c>
      <c r="E80" s="358">
        <v>96.86</v>
      </c>
      <c r="F80" s="305">
        <v>95.454545454545453</v>
      </c>
      <c r="G80" s="403">
        <v>88</v>
      </c>
      <c r="H80" s="408">
        <v>32</v>
      </c>
      <c r="I80" s="368">
        <v>91.96</v>
      </c>
      <c r="J80" s="122">
        <v>87.5</v>
      </c>
      <c r="K80" s="378">
        <v>91</v>
      </c>
      <c r="L80" s="179">
        <v>26</v>
      </c>
      <c r="M80" s="368">
        <v>90.33</v>
      </c>
      <c r="N80" s="122">
        <v>88.461538461538467</v>
      </c>
      <c r="O80" s="378">
        <v>73</v>
      </c>
      <c r="P80" s="303">
        <f t="shared" si="2"/>
        <v>252</v>
      </c>
    </row>
    <row r="81" spans="1:16" x14ac:dyDescent="0.25">
      <c r="A81" s="330">
        <v>15</v>
      </c>
      <c r="B81" s="300" t="s">
        <v>88</v>
      </c>
      <c r="C81" s="394" t="s">
        <v>126</v>
      </c>
      <c r="D81" s="402">
        <v>69</v>
      </c>
      <c r="E81" s="358">
        <v>96.86</v>
      </c>
      <c r="F81" s="389">
        <v>92.753623188405797</v>
      </c>
      <c r="G81" s="404">
        <v>99</v>
      </c>
      <c r="H81" s="408">
        <v>70</v>
      </c>
      <c r="I81" s="368">
        <v>91.96</v>
      </c>
      <c r="J81" s="122">
        <v>90</v>
      </c>
      <c r="K81" s="378">
        <v>78</v>
      </c>
      <c r="L81" s="179">
        <v>58</v>
      </c>
      <c r="M81" s="368">
        <v>90.33</v>
      </c>
      <c r="N81" s="122">
        <v>93.103448275862064</v>
      </c>
      <c r="O81" s="378">
        <v>52</v>
      </c>
      <c r="P81" s="331">
        <f t="shared" si="2"/>
        <v>229</v>
      </c>
    </row>
    <row r="82" spans="1:16" x14ac:dyDescent="0.25">
      <c r="A82" s="330">
        <v>16</v>
      </c>
      <c r="B82" s="300" t="s">
        <v>88</v>
      </c>
      <c r="C82" s="394" t="s">
        <v>131</v>
      </c>
      <c r="D82" s="402">
        <v>84</v>
      </c>
      <c r="E82" s="358">
        <v>96.86</v>
      </c>
      <c r="F82" s="389">
        <v>91.666666666666671</v>
      </c>
      <c r="G82" s="404">
        <v>106</v>
      </c>
      <c r="H82" s="408">
        <v>74</v>
      </c>
      <c r="I82" s="368">
        <v>91.96</v>
      </c>
      <c r="J82" s="122">
        <v>98.648648648648646</v>
      </c>
      <c r="K82" s="378">
        <v>27</v>
      </c>
      <c r="L82" s="179">
        <v>48</v>
      </c>
      <c r="M82" s="368">
        <v>90.33</v>
      </c>
      <c r="N82" s="122">
        <v>100</v>
      </c>
      <c r="O82" s="378">
        <v>13</v>
      </c>
      <c r="P82" s="331">
        <f t="shared" si="2"/>
        <v>146</v>
      </c>
    </row>
    <row r="83" spans="1:16" x14ac:dyDescent="0.25">
      <c r="A83" s="330">
        <v>17</v>
      </c>
      <c r="B83" s="369" t="s">
        <v>88</v>
      </c>
      <c r="C83" s="394" t="s">
        <v>123</v>
      </c>
      <c r="D83" s="402">
        <v>56</v>
      </c>
      <c r="E83" s="364">
        <v>96.86</v>
      </c>
      <c r="F83" s="389">
        <v>85.714285714285708</v>
      </c>
      <c r="G83" s="404">
        <v>115</v>
      </c>
      <c r="H83" s="408">
        <v>60</v>
      </c>
      <c r="I83" s="368">
        <v>91.96</v>
      </c>
      <c r="J83" s="122">
        <v>88.333333333333329</v>
      </c>
      <c r="K83" s="378">
        <v>88</v>
      </c>
      <c r="L83" s="179">
        <v>72</v>
      </c>
      <c r="M83" s="368">
        <v>90.33</v>
      </c>
      <c r="N83" s="122">
        <v>83.333333333333329</v>
      </c>
      <c r="O83" s="378">
        <v>94</v>
      </c>
      <c r="P83" s="331">
        <f t="shared" si="2"/>
        <v>297</v>
      </c>
    </row>
    <row r="84" spans="1:16" ht="15.75" thickBot="1" x14ac:dyDescent="0.3">
      <c r="A84" s="306">
        <v>18</v>
      </c>
      <c r="B84" s="307" t="s">
        <v>88</v>
      </c>
      <c r="C84" s="395" t="s">
        <v>158</v>
      </c>
      <c r="D84" s="405"/>
      <c r="E84" s="359">
        <v>96.86</v>
      </c>
      <c r="F84" s="308"/>
      <c r="G84" s="406">
        <v>118</v>
      </c>
      <c r="H84" s="409"/>
      <c r="I84" s="381">
        <v>91.96</v>
      </c>
      <c r="J84" s="191"/>
      <c r="K84" s="203">
        <v>118</v>
      </c>
      <c r="L84" s="397">
        <v>24</v>
      </c>
      <c r="M84" s="381">
        <v>90.33</v>
      </c>
      <c r="N84" s="130">
        <v>95.833333333333329</v>
      </c>
      <c r="O84" s="382">
        <v>35</v>
      </c>
      <c r="P84" s="309">
        <f t="shared" si="2"/>
        <v>271</v>
      </c>
    </row>
    <row r="85" spans="1:16" x14ac:dyDescent="0.25">
      <c r="A85" s="295">
        <v>1</v>
      </c>
      <c r="B85" s="296" t="s">
        <v>89</v>
      </c>
      <c r="C85" s="27" t="s">
        <v>67</v>
      </c>
      <c r="D85" s="398">
        <v>72</v>
      </c>
      <c r="E85" s="357">
        <v>96.86</v>
      </c>
      <c r="F85" s="61">
        <v>100</v>
      </c>
      <c r="G85" s="377">
        <v>35</v>
      </c>
      <c r="H85" s="232">
        <v>61</v>
      </c>
      <c r="I85" s="388">
        <v>91.96</v>
      </c>
      <c r="J85" s="136">
        <v>96.721311475409834</v>
      </c>
      <c r="K85" s="377">
        <v>40</v>
      </c>
      <c r="L85" s="410">
        <v>67</v>
      </c>
      <c r="M85" s="388">
        <v>90.33</v>
      </c>
      <c r="N85" s="136">
        <v>94.02985074626865</v>
      </c>
      <c r="O85" s="377">
        <v>46</v>
      </c>
      <c r="P85" s="298">
        <f t="shared" si="2"/>
        <v>121</v>
      </c>
    </row>
    <row r="86" spans="1:16" x14ac:dyDescent="0.25">
      <c r="A86" s="299">
        <v>2</v>
      </c>
      <c r="B86" s="300" t="s">
        <v>89</v>
      </c>
      <c r="C86" s="28" t="s">
        <v>58</v>
      </c>
      <c r="D86" s="396">
        <v>45</v>
      </c>
      <c r="E86" s="358">
        <v>96.86</v>
      </c>
      <c r="F86" s="7">
        <v>100</v>
      </c>
      <c r="G86" s="378">
        <v>34</v>
      </c>
      <c r="H86" s="175">
        <v>48</v>
      </c>
      <c r="I86" s="368">
        <v>91.96</v>
      </c>
      <c r="J86" s="122">
        <v>97.916666666666671</v>
      </c>
      <c r="K86" s="378">
        <v>31</v>
      </c>
      <c r="L86" s="179">
        <v>68</v>
      </c>
      <c r="M86" s="368">
        <v>90.33</v>
      </c>
      <c r="N86" s="122">
        <v>82.352941176470594</v>
      </c>
      <c r="O86" s="378">
        <v>96</v>
      </c>
      <c r="P86" s="303">
        <f t="shared" si="2"/>
        <v>161</v>
      </c>
    </row>
    <row r="87" spans="1:16" x14ac:dyDescent="0.25">
      <c r="A87" s="299">
        <v>3</v>
      </c>
      <c r="B87" s="300" t="s">
        <v>89</v>
      </c>
      <c r="C87" s="28" t="s">
        <v>53</v>
      </c>
      <c r="D87" s="396">
        <v>95</v>
      </c>
      <c r="E87" s="358">
        <v>96.86</v>
      </c>
      <c r="F87" s="7">
        <v>100</v>
      </c>
      <c r="G87" s="378">
        <v>33</v>
      </c>
      <c r="H87" s="175">
        <v>102</v>
      </c>
      <c r="I87" s="368">
        <v>91.96</v>
      </c>
      <c r="J87" s="122">
        <v>96.078431372549019</v>
      </c>
      <c r="K87" s="378">
        <v>46</v>
      </c>
      <c r="L87" s="179">
        <v>94</v>
      </c>
      <c r="M87" s="368">
        <v>90.33</v>
      </c>
      <c r="N87" s="122">
        <v>86.170212765957444</v>
      </c>
      <c r="O87" s="378">
        <v>85</v>
      </c>
      <c r="P87" s="303">
        <f t="shared" si="2"/>
        <v>164</v>
      </c>
    </row>
    <row r="88" spans="1:16" x14ac:dyDescent="0.25">
      <c r="A88" s="299">
        <v>4</v>
      </c>
      <c r="B88" s="300" t="s">
        <v>89</v>
      </c>
      <c r="C88" s="28" t="s">
        <v>78</v>
      </c>
      <c r="D88" s="396">
        <v>204</v>
      </c>
      <c r="E88" s="358">
        <v>96.86</v>
      </c>
      <c r="F88" s="7">
        <v>99.509803921568633</v>
      </c>
      <c r="G88" s="378">
        <v>40</v>
      </c>
      <c r="H88" s="175">
        <v>121</v>
      </c>
      <c r="I88" s="368">
        <v>91.96</v>
      </c>
      <c r="J88" s="122">
        <v>88.429752066115697</v>
      </c>
      <c r="K88" s="378">
        <v>87</v>
      </c>
      <c r="L88" s="179">
        <v>102</v>
      </c>
      <c r="M88" s="368">
        <v>90.33</v>
      </c>
      <c r="N88" s="122">
        <v>73.529411764705884</v>
      </c>
      <c r="O88" s="378">
        <v>111</v>
      </c>
      <c r="P88" s="303">
        <f t="shared" si="2"/>
        <v>238</v>
      </c>
    </row>
    <row r="89" spans="1:16" x14ac:dyDescent="0.25">
      <c r="A89" s="299">
        <v>5</v>
      </c>
      <c r="B89" s="300" t="s">
        <v>89</v>
      </c>
      <c r="C89" s="28" t="s">
        <v>71</v>
      </c>
      <c r="D89" s="396">
        <v>238</v>
      </c>
      <c r="E89" s="358">
        <v>96.86</v>
      </c>
      <c r="F89" s="7">
        <v>99.159663865546221</v>
      </c>
      <c r="G89" s="378">
        <v>42</v>
      </c>
      <c r="H89" s="175">
        <v>186</v>
      </c>
      <c r="I89" s="368">
        <v>91.96</v>
      </c>
      <c r="J89" s="122">
        <v>92.473118279569889</v>
      </c>
      <c r="K89" s="378">
        <v>65</v>
      </c>
      <c r="L89" s="179">
        <v>209</v>
      </c>
      <c r="M89" s="368">
        <v>90.33</v>
      </c>
      <c r="N89" s="122">
        <v>97.607655502392348</v>
      </c>
      <c r="O89" s="378">
        <v>24</v>
      </c>
      <c r="P89" s="303">
        <f t="shared" si="2"/>
        <v>131</v>
      </c>
    </row>
    <row r="90" spans="1:16" x14ac:dyDescent="0.25">
      <c r="A90" s="299">
        <v>6</v>
      </c>
      <c r="B90" s="300" t="s">
        <v>89</v>
      </c>
      <c r="C90" s="28" t="s">
        <v>61</v>
      </c>
      <c r="D90" s="396">
        <v>84</v>
      </c>
      <c r="E90" s="358">
        <v>96.86</v>
      </c>
      <c r="F90" s="7">
        <v>98.80952380952381</v>
      </c>
      <c r="G90" s="378">
        <v>47</v>
      </c>
      <c r="H90" s="175">
        <v>75</v>
      </c>
      <c r="I90" s="368">
        <v>91.96</v>
      </c>
      <c r="J90" s="122">
        <v>100</v>
      </c>
      <c r="K90" s="378">
        <v>15</v>
      </c>
      <c r="L90" s="179">
        <v>89</v>
      </c>
      <c r="M90" s="368">
        <v>90.33</v>
      </c>
      <c r="N90" s="122">
        <v>80.898876404494388</v>
      </c>
      <c r="O90" s="378">
        <v>99</v>
      </c>
      <c r="P90" s="303">
        <f t="shared" si="2"/>
        <v>161</v>
      </c>
    </row>
    <row r="91" spans="1:16" x14ac:dyDescent="0.25">
      <c r="A91" s="299">
        <v>7</v>
      </c>
      <c r="B91" s="300" t="s">
        <v>89</v>
      </c>
      <c r="C91" s="28" t="s">
        <v>65</v>
      </c>
      <c r="D91" s="396">
        <v>78</v>
      </c>
      <c r="E91" s="358">
        <v>96.86</v>
      </c>
      <c r="F91" s="7">
        <v>98.717948717948715</v>
      </c>
      <c r="G91" s="378">
        <v>48</v>
      </c>
      <c r="H91" s="175">
        <v>100</v>
      </c>
      <c r="I91" s="368">
        <v>91.96</v>
      </c>
      <c r="J91" s="122">
        <v>98</v>
      </c>
      <c r="K91" s="378">
        <v>29</v>
      </c>
      <c r="L91" s="179">
        <v>73</v>
      </c>
      <c r="M91" s="368">
        <v>90.33</v>
      </c>
      <c r="N91" s="122">
        <v>93.150684931506845</v>
      </c>
      <c r="O91" s="378">
        <v>50</v>
      </c>
      <c r="P91" s="303">
        <f t="shared" si="2"/>
        <v>127</v>
      </c>
    </row>
    <row r="92" spans="1:16" x14ac:dyDescent="0.25">
      <c r="A92" s="299">
        <v>8</v>
      </c>
      <c r="B92" s="300" t="s">
        <v>89</v>
      </c>
      <c r="C92" s="28" t="s">
        <v>75</v>
      </c>
      <c r="D92" s="396">
        <v>233</v>
      </c>
      <c r="E92" s="358">
        <v>96.86</v>
      </c>
      <c r="F92" s="7">
        <v>98.712446351931334</v>
      </c>
      <c r="G92" s="378">
        <v>49</v>
      </c>
      <c r="H92" s="175">
        <v>206</v>
      </c>
      <c r="I92" s="368">
        <v>91.96</v>
      </c>
      <c r="J92" s="122">
        <v>97.572815533980588</v>
      </c>
      <c r="K92" s="378">
        <v>35</v>
      </c>
      <c r="L92" s="179">
        <v>192</v>
      </c>
      <c r="M92" s="368">
        <v>90.33</v>
      </c>
      <c r="N92" s="122">
        <v>99.479166666666671</v>
      </c>
      <c r="O92" s="378">
        <v>16</v>
      </c>
      <c r="P92" s="303">
        <f t="shared" si="2"/>
        <v>100</v>
      </c>
    </row>
    <row r="93" spans="1:16" x14ac:dyDescent="0.25">
      <c r="A93" s="299">
        <v>9</v>
      </c>
      <c r="B93" s="300" t="s">
        <v>89</v>
      </c>
      <c r="C93" s="28" t="s">
        <v>70</v>
      </c>
      <c r="D93" s="396">
        <v>72</v>
      </c>
      <c r="E93" s="358">
        <v>96.86</v>
      </c>
      <c r="F93" s="7">
        <v>98.611111111111114</v>
      </c>
      <c r="G93" s="378">
        <v>51</v>
      </c>
      <c r="H93" s="175">
        <v>94</v>
      </c>
      <c r="I93" s="368">
        <v>91.96</v>
      </c>
      <c r="J93" s="122">
        <v>87.234042553191486</v>
      </c>
      <c r="K93" s="378">
        <v>94</v>
      </c>
      <c r="L93" s="179">
        <v>83</v>
      </c>
      <c r="M93" s="368">
        <v>90.33</v>
      </c>
      <c r="N93" s="122">
        <v>98.795180722891573</v>
      </c>
      <c r="O93" s="378">
        <v>18</v>
      </c>
      <c r="P93" s="303">
        <f t="shared" si="2"/>
        <v>163</v>
      </c>
    </row>
    <row r="94" spans="1:16" x14ac:dyDescent="0.25">
      <c r="A94" s="299">
        <v>10</v>
      </c>
      <c r="B94" s="300" t="s">
        <v>89</v>
      </c>
      <c r="C94" s="28" t="s">
        <v>51</v>
      </c>
      <c r="D94" s="396">
        <v>72</v>
      </c>
      <c r="E94" s="358">
        <v>96.86</v>
      </c>
      <c r="F94" s="7">
        <v>98.611111111111114</v>
      </c>
      <c r="G94" s="378">
        <v>50</v>
      </c>
      <c r="H94" s="175">
        <v>92</v>
      </c>
      <c r="I94" s="368">
        <v>91.96</v>
      </c>
      <c r="J94" s="122">
        <v>98.913043478260875</v>
      </c>
      <c r="K94" s="378">
        <v>24</v>
      </c>
      <c r="L94" s="179">
        <v>99</v>
      </c>
      <c r="M94" s="368">
        <v>90.33</v>
      </c>
      <c r="N94" s="122">
        <v>80.808080808080803</v>
      </c>
      <c r="O94" s="378">
        <v>100</v>
      </c>
      <c r="P94" s="303">
        <f t="shared" si="2"/>
        <v>174</v>
      </c>
    </row>
    <row r="95" spans="1:16" x14ac:dyDescent="0.25">
      <c r="A95" s="299">
        <v>11</v>
      </c>
      <c r="B95" s="300" t="s">
        <v>89</v>
      </c>
      <c r="C95" s="28" t="s">
        <v>77</v>
      </c>
      <c r="D95" s="396">
        <v>205</v>
      </c>
      <c r="E95" s="358">
        <v>96.86</v>
      </c>
      <c r="F95" s="7">
        <v>98.536585365853654</v>
      </c>
      <c r="G95" s="378">
        <v>53</v>
      </c>
      <c r="H95" s="175">
        <v>244</v>
      </c>
      <c r="I95" s="368">
        <v>91.96</v>
      </c>
      <c r="J95" s="122">
        <v>88.93442622950819</v>
      </c>
      <c r="K95" s="378">
        <v>83</v>
      </c>
      <c r="L95" s="179"/>
      <c r="M95" s="368">
        <v>90.33</v>
      </c>
      <c r="N95" s="186"/>
      <c r="O95" s="390">
        <v>117</v>
      </c>
      <c r="P95" s="303">
        <f t="shared" si="2"/>
        <v>253</v>
      </c>
    </row>
    <row r="96" spans="1:16" x14ac:dyDescent="0.25">
      <c r="A96" s="299">
        <v>12</v>
      </c>
      <c r="B96" s="300" t="s">
        <v>89</v>
      </c>
      <c r="C96" s="28" t="s">
        <v>64</v>
      </c>
      <c r="D96" s="396">
        <v>60</v>
      </c>
      <c r="E96" s="358">
        <v>96.86</v>
      </c>
      <c r="F96" s="7">
        <v>98.333333333333329</v>
      </c>
      <c r="G96" s="378">
        <v>57</v>
      </c>
      <c r="H96" s="175">
        <v>70</v>
      </c>
      <c r="I96" s="368">
        <v>91.96</v>
      </c>
      <c r="J96" s="122">
        <v>90</v>
      </c>
      <c r="K96" s="378">
        <v>79</v>
      </c>
      <c r="L96" s="179">
        <v>100</v>
      </c>
      <c r="M96" s="368">
        <v>90.33</v>
      </c>
      <c r="N96" s="122">
        <v>83</v>
      </c>
      <c r="O96" s="378">
        <v>95</v>
      </c>
      <c r="P96" s="303">
        <f t="shared" si="2"/>
        <v>231</v>
      </c>
    </row>
    <row r="97" spans="1:16" x14ac:dyDescent="0.25">
      <c r="A97" s="299">
        <v>13</v>
      </c>
      <c r="B97" s="300" t="s">
        <v>89</v>
      </c>
      <c r="C97" s="28" t="s">
        <v>76</v>
      </c>
      <c r="D97" s="396">
        <v>231</v>
      </c>
      <c r="E97" s="358">
        <v>96.86</v>
      </c>
      <c r="F97" s="7">
        <v>97.835497835497833</v>
      </c>
      <c r="G97" s="378">
        <v>60</v>
      </c>
      <c r="H97" s="175">
        <v>213</v>
      </c>
      <c r="I97" s="368">
        <v>91.96</v>
      </c>
      <c r="J97" s="122">
        <v>91.549295774647888</v>
      </c>
      <c r="K97" s="378">
        <v>70</v>
      </c>
      <c r="L97" s="179">
        <v>246</v>
      </c>
      <c r="M97" s="368">
        <v>90.33</v>
      </c>
      <c r="N97" s="122">
        <v>94.308943089430898</v>
      </c>
      <c r="O97" s="378">
        <v>45</v>
      </c>
      <c r="P97" s="303">
        <f t="shared" si="2"/>
        <v>175</v>
      </c>
    </row>
    <row r="98" spans="1:16" x14ac:dyDescent="0.25">
      <c r="A98" s="299">
        <v>14</v>
      </c>
      <c r="B98" s="300" t="s">
        <v>89</v>
      </c>
      <c r="C98" s="28" t="s">
        <v>66</v>
      </c>
      <c r="D98" s="396">
        <v>44</v>
      </c>
      <c r="E98" s="358">
        <v>96.86</v>
      </c>
      <c r="F98" s="7">
        <v>97.727272727272734</v>
      </c>
      <c r="G98" s="378">
        <v>63</v>
      </c>
      <c r="H98" s="175">
        <v>55</v>
      </c>
      <c r="I98" s="368">
        <v>91.96</v>
      </c>
      <c r="J98" s="122">
        <v>87.272727272727266</v>
      </c>
      <c r="K98" s="378">
        <v>93</v>
      </c>
      <c r="L98" s="179">
        <v>71</v>
      </c>
      <c r="M98" s="368">
        <v>90.33</v>
      </c>
      <c r="N98" s="122">
        <v>87.323943661971825</v>
      </c>
      <c r="O98" s="378">
        <v>79</v>
      </c>
      <c r="P98" s="303">
        <f t="shared" si="2"/>
        <v>235</v>
      </c>
    </row>
    <row r="99" spans="1:16" x14ac:dyDescent="0.25">
      <c r="A99" s="299">
        <v>15</v>
      </c>
      <c r="B99" s="300" t="s">
        <v>89</v>
      </c>
      <c r="C99" s="28" t="s">
        <v>73</v>
      </c>
      <c r="D99" s="396">
        <v>119</v>
      </c>
      <c r="E99" s="358">
        <v>96.86</v>
      </c>
      <c r="F99" s="7">
        <v>97.47899159663865</v>
      </c>
      <c r="G99" s="378">
        <v>65</v>
      </c>
      <c r="H99" s="175">
        <v>119</v>
      </c>
      <c r="I99" s="368">
        <v>91.96</v>
      </c>
      <c r="J99" s="122">
        <v>94.957983193277315</v>
      </c>
      <c r="K99" s="378">
        <v>58</v>
      </c>
      <c r="L99" s="179">
        <v>103</v>
      </c>
      <c r="M99" s="368">
        <v>90.33</v>
      </c>
      <c r="N99" s="122">
        <v>89.320388349514559</v>
      </c>
      <c r="O99" s="378">
        <v>70</v>
      </c>
      <c r="P99" s="303">
        <f t="shared" si="2"/>
        <v>193</v>
      </c>
    </row>
    <row r="100" spans="1:16" x14ac:dyDescent="0.25">
      <c r="A100" s="299">
        <v>16</v>
      </c>
      <c r="B100" s="300" t="s">
        <v>89</v>
      </c>
      <c r="C100" s="28" t="s">
        <v>68</v>
      </c>
      <c r="D100" s="396">
        <v>127</v>
      </c>
      <c r="E100" s="358">
        <v>96.86</v>
      </c>
      <c r="F100" s="7">
        <v>96.850393700787407</v>
      </c>
      <c r="G100" s="378">
        <v>73</v>
      </c>
      <c r="H100" s="175">
        <v>80</v>
      </c>
      <c r="I100" s="368">
        <v>91.96</v>
      </c>
      <c r="J100" s="122">
        <v>81.25</v>
      </c>
      <c r="K100" s="378">
        <v>103</v>
      </c>
      <c r="L100" s="179">
        <v>87</v>
      </c>
      <c r="M100" s="368">
        <v>90.33</v>
      </c>
      <c r="N100" s="122">
        <v>95.402298850574709</v>
      </c>
      <c r="O100" s="378">
        <v>38</v>
      </c>
      <c r="P100" s="303">
        <f t="shared" si="2"/>
        <v>214</v>
      </c>
    </row>
    <row r="101" spans="1:16" x14ac:dyDescent="0.25">
      <c r="A101" s="299">
        <v>17</v>
      </c>
      <c r="B101" s="300" t="s">
        <v>89</v>
      </c>
      <c r="C101" s="28" t="s">
        <v>72</v>
      </c>
      <c r="D101" s="396">
        <v>176</v>
      </c>
      <c r="E101" s="358">
        <v>96.86</v>
      </c>
      <c r="F101" s="7">
        <v>96.590909090909093</v>
      </c>
      <c r="G101" s="378">
        <v>76</v>
      </c>
      <c r="H101" s="175">
        <v>150</v>
      </c>
      <c r="I101" s="368">
        <v>91.96</v>
      </c>
      <c r="J101" s="122">
        <v>93.333333333333329</v>
      </c>
      <c r="K101" s="378">
        <v>62</v>
      </c>
      <c r="L101" s="179">
        <v>163</v>
      </c>
      <c r="M101" s="368">
        <v>90.33</v>
      </c>
      <c r="N101" s="122">
        <v>83.435582822085891</v>
      </c>
      <c r="O101" s="378">
        <v>92</v>
      </c>
      <c r="P101" s="303">
        <f t="shared" si="2"/>
        <v>230</v>
      </c>
    </row>
    <row r="102" spans="1:16" x14ac:dyDescent="0.25">
      <c r="A102" s="299">
        <v>18</v>
      </c>
      <c r="B102" s="300" t="s">
        <v>89</v>
      </c>
      <c r="C102" s="28" t="s">
        <v>60</v>
      </c>
      <c r="D102" s="396">
        <v>48</v>
      </c>
      <c r="E102" s="363">
        <v>96.86</v>
      </c>
      <c r="F102" s="7">
        <v>95.833333333333329</v>
      </c>
      <c r="G102" s="378">
        <v>82</v>
      </c>
      <c r="H102" s="175">
        <v>49</v>
      </c>
      <c r="I102" s="368">
        <v>91.96</v>
      </c>
      <c r="J102" s="122">
        <v>75.510204081632651</v>
      </c>
      <c r="K102" s="378">
        <v>111</v>
      </c>
      <c r="L102" s="179">
        <v>48</v>
      </c>
      <c r="M102" s="368">
        <v>90.33</v>
      </c>
      <c r="N102" s="122">
        <v>89.583333333333329</v>
      </c>
      <c r="O102" s="378">
        <v>68</v>
      </c>
      <c r="P102" s="329">
        <f t="shared" si="2"/>
        <v>261</v>
      </c>
    </row>
    <row r="103" spans="1:16" x14ac:dyDescent="0.25">
      <c r="A103" s="299">
        <v>19</v>
      </c>
      <c r="B103" s="300" t="s">
        <v>89</v>
      </c>
      <c r="C103" s="28" t="s">
        <v>56</v>
      </c>
      <c r="D103" s="396">
        <v>70</v>
      </c>
      <c r="E103" s="358">
        <v>96.86</v>
      </c>
      <c r="F103" s="7">
        <v>95.714285714285708</v>
      </c>
      <c r="G103" s="378">
        <v>84</v>
      </c>
      <c r="H103" s="175">
        <v>56</v>
      </c>
      <c r="I103" s="368">
        <v>91.96</v>
      </c>
      <c r="J103" s="122">
        <v>91.071428571428569</v>
      </c>
      <c r="K103" s="378">
        <v>73</v>
      </c>
      <c r="L103" s="179">
        <v>65</v>
      </c>
      <c r="M103" s="368">
        <v>90.33</v>
      </c>
      <c r="N103" s="122">
        <v>87.692307692307693</v>
      </c>
      <c r="O103" s="378">
        <v>76</v>
      </c>
      <c r="P103" s="303">
        <f t="shared" si="2"/>
        <v>233</v>
      </c>
    </row>
    <row r="104" spans="1:16" x14ac:dyDescent="0.25">
      <c r="A104" s="299">
        <v>20</v>
      </c>
      <c r="B104" s="300" t="s">
        <v>89</v>
      </c>
      <c r="C104" s="28" t="s">
        <v>54</v>
      </c>
      <c r="D104" s="396">
        <v>91</v>
      </c>
      <c r="E104" s="358">
        <v>96.86</v>
      </c>
      <c r="F104" s="7">
        <v>95.604395604395606</v>
      </c>
      <c r="G104" s="378">
        <v>85</v>
      </c>
      <c r="H104" s="175">
        <v>97</v>
      </c>
      <c r="I104" s="368">
        <v>91.96</v>
      </c>
      <c r="J104" s="122">
        <v>90.721649484536087</v>
      </c>
      <c r="K104" s="378">
        <v>75</v>
      </c>
      <c r="L104" s="179">
        <v>95</v>
      </c>
      <c r="M104" s="368">
        <v>90.33</v>
      </c>
      <c r="N104" s="122">
        <v>91.578947368421055</v>
      </c>
      <c r="O104" s="378">
        <v>57</v>
      </c>
      <c r="P104" s="303">
        <f t="shared" si="2"/>
        <v>217</v>
      </c>
    </row>
    <row r="105" spans="1:16" x14ac:dyDescent="0.25">
      <c r="A105" s="299">
        <v>21</v>
      </c>
      <c r="B105" s="300" t="s">
        <v>89</v>
      </c>
      <c r="C105" s="28" t="s">
        <v>57</v>
      </c>
      <c r="D105" s="396">
        <v>123</v>
      </c>
      <c r="E105" s="358">
        <v>96.86</v>
      </c>
      <c r="F105" s="7">
        <v>95.121951219512198</v>
      </c>
      <c r="G105" s="378">
        <v>89</v>
      </c>
      <c r="H105" s="175">
        <v>148</v>
      </c>
      <c r="I105" s="368">
        <v>91.96</v>
      </c>
      <c r="J105" s="122">
        <v>80.405405405405403</v>
      </c>
      <c r="K105" s="378">
        <v>104</v>
      </c>
      <c r="L105" s="179">
        <v>140</v>
      </c>
      <c r="M105" s="368">
        <v>90.33</v>
      </c>
      <c r="N105" s="122">
        <v>90</v>
      </c>
      <c r="O105" s="378">
        <v>64</v>
      </c>
      <c r="P105" s="303">
        <f t="shared" si="2"/>
        <v>257</v>
      </c>
    </row>
    <row r="106" spans="1:16" x14ac:dyDescent="0.25">
      <c r="A106" s="299">
        <v>22</v>
      </c>
      <c r="B106" s="300" t="s">
        <v>89</v>
      </c>
      <c r="C106" s="28" t="s">
        <v>52</v>
      </c>
      <c r="D106" s="396">
        <v>48</v>
      </c>
      <c r="E106" s="358">
        <v>96.86</v>
      </c>
      <c r="F106" s="7">
        <v>93.75</v>
      </c>
      <c r="G106" s="378">
        <v>95</v>
      </c>
      <c r="H106" s="175">
        <v>43</v>
      </c>
      <c r="I106" s="368">
        <v>91.96</v>
      </c>
      <c r="J106" s="122">
        <v>79.069767441860463</v>
      </c>
      <c r="K106" s="378">
        <v>106</v>
      </c>
      <c r="L106" s="179">
        <v>32</v>
      </c>
      <c r="M106" s="368">
        <v>90.33</v>
      </c>
      <c r="N106" s="122">
        <v>62.5</v>
      </c>
      <c r="O106" s="379">
        <v>116</v>
      </c>
      <c r="P106" s="303">
        <f t="shared" si="2"/>
        <v>317</v>
      </c>
    </row>
    <row r="107" spans="1:16" x14ac:dyDescent="0.25">
      <c r="A107" s="299">
        <v>23</v>
      </c>
      <c r="B107" s="300" t="s">
        <v>89</v>
      </c>
      <c r="C107" s="28" t="s">
        <v>50</v>
      </c>
      <c r="D107" s="396">
        <v>76</v>
      </c>
      <c r="E107" s="358">
        <v>96.86</v>
      </c>
      <c r="F107" s="7">
        <v>93.421052631578945</v>
      </c>
      <c r="G107" s="378">
        <v>97</v>
      </c>
      <c r="H107" s="175">
        <v>70</v>
      </c>
      <c r="I107" s="368">
        <v>91.96</v>
      </c>
      <c r="J107" s="122">
        <v>88.571428571428569</v>
      </c>
      <c r="K107" s="378">
        <v>86</v>
      </c>
      <c r="L107" s="179">
        <v>71</v>
      </c>
      <c r="M107" s="368">
        <v>90.33</v>
      </c>
      <c r="N107" s="122">
        <v>94.366197183098592</v>
      </c>
      <c r="O107" s="378">
        <v>44</v>
      </c>
      <c r="P107" s="303">
        <f t="shared" si="2"/>
        <v>227</v>
      </c>
    </row>
    <row r="108" spans="1:16" x14ac:dyDescent="0.25">
      <c r="A108" s="299">
        <v>24</v>
      </c>
      <c r="B108" s="300" t="s">
        <v>89</v>
      </c>
      <c r="C108" s="28" t="s">
        <v>63</v>
      </c>
      <c r="D108" s="396">
        <v>71</v>
      </c>
      <c r="E108" s="358">
        <v>96.86</v>
      </c>
      <c r="F108" s="7">
        <v>92.957746478873233</v>
      </c>
      <c r="G108" s="378">
        <v>98</v>
      </c>
      <c r="H108" s="175">
        <v>91</v>
      </c>
      <c r="I108" s="368">
        <v>91.96</v>
      </c>
      <c r="J108" s="122">
        <v>83.516483516483518</v>
      </c>
      <c r="K108" s="378">
        <v>101</v>
      </c>
      <c r="L108" s="179">
        <v>71</v>
      </c>
      <c r="M108" s="368">
        <v>90.33</v>
      </c>
      <c r="N108" s="122">
        <v>91.549295774647888</v>
      </c>
      <c r="O108" s="378">
        <v>58</v>
      </c>
      <c r="P108" s="303">
        <f t="shared" si="2"/>
        <v>257</v>
      </c>
    </row>
    <row r="109" spans="1:16" x14ac:dyDescent="0.25">
      <c r="A109" s="299">
        <v>25</v>
      </c>
      <c r="B109" s="300" t="s">
        <v>89</v>
      </c>
      <c r="C109" s="28" t="s">
        <v>74</v>
      </c>
      <c r="D109" s="396">
        <v>100</v>
      </c>
      <c r="E109" s="358">
        <v>96.86</v>
      </c>
      <c r="F109" s="7">
        <v>92</v>
      </c>
      <c r="G109" s="378">
        <v>103</v>
      </c>
      <c r="H109" s="175">
        <v>131</v>
      </c>
      <c r="I109" s="368">
        <v>91.96</v>
      </c>
      <c r="J109" s="122">
        <v>96.18320610687023</v>
      </c>
      <c r="K109" s="378">
        <v>43</v>
      </c>
      <c r="L109" s="179">
        <v>102</v>
      </c>
      <c r="M109" s="368">
        <v>90.33</v>
      </c>
      <c r="N109" s="122">
        <v>98.039215686274517</v>
      </c>
      <c r="O109" s="378">
        <v>20</v>
      </c>
      <c r="P109" s="303">
        <f t="shared" si="2"/>
        <v>166</v>
      </c>
    </row>
    <row r="110" spans="1:16" x14ac:dyDescent="0.25">
      <c r="A110" s="299">
        <v>26</v>
      </c>
      <c r="B110" s="300" t="s">
        <v>89</v>
      </c>
      <c r="C110" s="28" t="s">
        <v>59</v>
      </c>
      <c r="D110" s="396">
        <v>25</v>
      </c>
      <c r="E110" s="358">
        <v>96.86</v>
      </c>
      <c r="F110" s="7">
        <v>92</v>
      </c>
      <c r="G110" s="378">
        <v>102</v>
      </c>
      <c r="H110" s="175">
        <v>23</v>
      </c>
      <c r="I110" s="368">
        <v>91.96</v>
      </c>
      <c r="J110" s="122">
        <v>100</v>
      </c>
      <c r="K110" s="378">
        <v>14</v>
      </c>
      <c r="L110" s="179">
        <v>29</v>
      </c>
      <c r="M110" s="368">
        <v>90.33</v>
      </c>
      <c r="N110" s="122">
        <v>86.206896551724142</v>
      </c>
      <c r="O110" s="378">
        <v>84</v>
      </c>
      <c r="P110" s="303">
        <f t="shared" si="2"/>
        <v>200</v>
      </c>
    </row>
    <row r="111" spans="1:16" x14ac:dyDescent="0.25">
      <c r="A111" s="299">
        <v>27</v>
      </c>
      <c r="B111" s="300" t="s">
        <v>89</v>
      </c>
      <c r="C111" s="28" t="s">
        <v>55</v>
      </c>
      <c r="D111" s="396">
        <v>106</v>
      </c>
      <c r="E111" s="358">
        <v>96.86</v>
      </c>
      <c r="F111" s="7">
        <v>90.566037735849051</v>
      </c>
      <c r="G111" s="378">
        <v>108</v>
      </c>
      <c r="H111" s="175">
        <v>139</v>
      </c>
      <c r="I111" s="368">
        <v>91.96</v>
      </c>
      <c r="J111" s="122">
        <v>96.402877697841731</v>
      </c>
      <c r="K111" s="378">
        <v>42</v>
      </c>
      <c r="L111" s="179">
        <v>101</v>
      </c>
      <c r="M111" s="368">
        <v>90.33</v>
      </c>
      <c r="N111" s="122">
        <v>92.079207920792072</v>
      </c>
      <c r="O111" s="378">
        <v>56</v>
      </c>
      <c r="P111" s="303">
        <f t="shared" si="2"/>
        <v>206</v>
      </c>
    </row>
    <row r="112" spans="1:16" x14ac:dyDescent="0.25">
      <c r="A112" s="299">
        <v>28</v>
      </c>
      <c r="B112" s="300" t="s">
        <v>89</v>
      </c>
      <c r="C112" s="28" t="s">
        <v>62</v>
      </c>
      <c r="D112" s="396">
        <v>69</v>
      </c>
      <c r="E112" s="358">
        <v>96.86</v>
      </c>
      <c r="F112" s="7">
        <v>89.85507246376811</v>
      </c>
      <c r="G112" s="378">
        <v>110</v>
      </c>
      <c r="H112" s="175">
        <v>77</v>
      </c>
      <c r="I112" s="368">
        <v>91.96</v>
      </c>
      <c r="J112" s="122">
        <v>89.610389610389603</v>
      </c>
      <c r="K112" s="378">
        <v>81</v>
      </c>
      <c r="L112" s="179">
        <v>82</v>
      </c>
      <c r="M112" s="368">
        <v>90.33</v>
      </c>
      <c r="N112" s="122">
        <v>89.024390243902445</v>
      </c>
      <c r="O112" s="378">
        <v>71</v>
      </c>
      <c r="P112" s="303">
        <f t="shared" si="2"/>
        <v>262</v>
      </c>
    </row>
    <row r="113" spans="1:16" ht="15.75" thickBot="1" x14ac:dyDescent="0.3">
      <c r="A113" s="334">
        <v>29</v>
      </c>
      <c r="B113" s="335" t="s">
        <v>89</v>
      </c>
      <c r="C113" s="29" t="s">
        <v>69</v>
      </c>
      <c r="D113" s="399">
        <v>77</v>
      </c>
      <c r="E113" s="359">
        <v>96.86</v>
      </c>
      <c r="F113" s="69">
        <v>87.012987012987011</v>
      </c>
      <c r="G113" s="400">
        <v>112</v>
      </c>
      <c r="H113" s="176">
        <v>91</v>
      </c>
      <c r="I113" s="381">
        <v>91.96</v>
      </c>
      <c r="J113" s="130">
        <v>76.92307692307692</v>
      </c>
      <c r="K113" s="382">
        <v>109</v>
      </c>
      <c r="L113" s="397">
        <v>88</v>
      </c>
      <c r="M113" s="381">
        <v>90.33</v>
      </c>
      <c r="N113" s="130">
        <v>86.36363636363636</v>
      </c>
      <c r="O113" s="382">
        <v>82</v>
      </c>
      <c r="P113" s="309">
        <f t="shared" si="2"/>
        <v>303</v>
      </c>
    </row>
    <row r="114" spans="1:16" x14ac:dyDescent="0.25">
      <c r="A114" s="336">
        <v>1</v>
      </c>
      <c r="B114" s="337" t="s">
        <v>90</v>
      </c>
      <c r="C114" s="27" t="s">
        <v>79</v>
      </c>
      <c r="D114" s="398">
        <v>100</v>
      </c>
      <c r="E114" s="365">
        <v>96.86</v>
      </c>
      <c r="F114" s="61">
        <v>100</v>
      </c>
      <c r="G114" s="377">
        <v>36</v>
      </c>
      <c r="H114" s="232">
        <v>91</v>
      </c>
      <c r="I114" s="387">
        <v>91.96</v>
      </c>
      <c r="J114" s="136">
        <v>100</v>
      </c>
      <c r="K114" s="377">
        <v>16</v>
      </c>
      <c r="L114" s="246">
        <v>101</v>
      </c>
      <c r="M114" s="387">
        <v>90.33</v>
      </c>
      <c r="N114" s="136">
        <v>100</v>
      </c>
      <c r="O114" s="377">
        <v>15</v>
      </c>
      <c r="P114" s="338">
        <f t="shared" si="2"/>
        <v>67</v>
      </c>
    </row>
    <row r="115" spans="1:16" x14ac:dyDescent="0.25">
      <c r="A115" s="315">
        <v>2</v>
      </c>
      <c r="B115" s="339" t="s">
        <v>90</v>
      </c>
      <c r="C115" s="28" t="s">
        <v>135</v>
      </c>
      <c r="D115" s="396">
        <v>40</v>
      </c>
      <c r="E115" s="361">
        <v>96.86</v>
      </c>
      <c r="F115" s="7">
        <v>100</v>
      </c>
      <c r="G115" s="378">
        <v>38</v>
      </c>
      <c r="H115" s="175">
        <v>39</v>
      </c>
      <c r="I115" s="322">
        <v>91.96</v>
      </c>
      <c r="J115" s="122">
        <v>100</v>
      </c>
      <c r="K115" s="378">
        <v>17</v>
      </c>
      <c r="L115" s="178">
        <v>56</v>
      </c>
      <c r="M115" s="322">
        <v>90.33</v>
      </c>
      <c r="N115" s="122">
        <v>96.428571428571431</v>
      </c>
      <c r="O115" s="378">
        <v>29</v>
      </c>
      <c r="P115" s="318">
        <f t="shared" si="2"/>
        <v>84</v>
      </c>
    </row>
    <row r="116" spans="1:16" x14ac:dyDescent="0.25">
      <c r="A116" s="340">
        <v>3</v>
      </c>
      <c r="B116" s="341" t="s">
        <v>90</v>
      </c>
      <c r="C116" s="28" t="s">
        <v>80</v>
      </c>
      <c r="D116" s="396">
        <v>68</v>
      </c>
      <c r="E116" s="366">
        <v>96.86</v>
      </c>
      <c r="F116" s="7">
        <v>100</v>
      </c>
      <c r="G116" s="378">
        <v>37</v>
      </c>
      <c r="H116" s="175">
        <v>44</v>
      </c>
      <c r="I116" s="322">
        <v>91.96</v>
      </c>
      <c r="J116" s="122">
        <v>95.454545454545453</v>
      </c>
      <c r="K116" s="378">
        <v>53</v>
      </c>
      <c r="L116" s="178">
        <v>59</v>
      </c>
      <c r="M116" s="322">
        <v>90.33</v>
      </c>
      <c r="N116" s="122">
        <v>94.915254237288138</v>
      </c>
      <c r="O116" s="378">
        <v>40</v>
      </c>
      <c r="P116" s="342">
        <f t="shared" si="2"/>
        <v>130</v>
      </c>
    </row>
    <row r="117" spans="1:16" x14ac:dyDescent="0.25">
      <c r="A117" s="340">
        <v>4</v>
      </c>
      <c r="B117" s="341" t="s">
        <v>90</v>
      </c>
      <c r="C117" s="28" t="s">
        <v>136</v>
      </c>
      <c r="D117" s="396">
        <v>22</v>
      </c>
      <c r="E117" s="366">
        <v>96.86</v>
      </c>
      <c r="F117" s="7">
        <v>100</v>
      </c>
      <c r="G117" s="378">
        <v>39</v>
      </c>
      <c r="H117" s="175">
        <v>20</v>
      </c>
      <c r="I117" s="322">
        <v>91.96</v>
      </c>
      <c r="J117" s="122">
        <v>100</v>
      </c>
      <c r="K117" s="378">
        <v>18</v>
      </c>
      <c r="L117" s="178">
        <v>19</v>
      </c>
      <c r="M117" s="322">
        <v>90.33</v>
      </c>
      <c r="N117" s="122">
        <v>68.421052631578945</v>
      </c>
      <c r="O117" s="379">
        <v>114</v>
      </c>
      <c r="P117" s="342">
        <f t="shared" si="2"/>
        <v>171</v>
      </c>
    </row>
    <row r="118" spans="1:16" x14ac:dyDescent="0.25">
      <c r="A118" s="340">
        <v>5</v>
      </c>
      <c r="B118" s="341" t="s">
        <v>90</v>
      </c>
      <c r="C118" s="28" t="s">
        <v>137</v>
      </c>
      <c r="D118" s="396">
        <v>72</v>
      </c>
      <c r="E118" s="366">
        <v>96.86</v>
      </c>
      <c r="F118" s="411">
        <v>98.611111111111114</v>
      </c>
      <c r="G118" s="378">
        <v>52</v>
      </c>
      <c r="H118" s="175">
        <v>90</v>
      </c>
      <c r="I118" s="322">
        <v>91.96</v>
      </c>
      <c r="J118" s="122">
        <v>100</v>
      </c>
      <c r="K118" s="378">
        <v>19</v>
      </c>
      <c r="L118" s="178">
        <v>102</v>
      </c>
      <c r="M118" s="322">
        <v>90.33</v>
      </c>
      <c r="N118" s="122">
        <v>93.137254901960787</v>
      </c>
      <c r="O118" s="378">
        <v>51</v>
      </c>
      <c r="P118" s="342">
        <f t="shared" si="2"/>
        <v>122</v>
      </c>
    </row>
    <row r="119" spans="1:16" x14ac:dyDescent="0.25">
      <c r="A119" s="340">
        <v>6</v>
      </c>
      <c r="B119" s="341" t="s">
        <v>90</v>
      </c>
      <c r="C119" s="28" t="s">
        <v>82</v>
      </c>
      <c r="D119" s="396">
        <v>44</v>
      </c>
      <c r="E119" s="366">
        <v>96.86</v>
      </c>
      <c r="F119" s="7">
        <v>97.727272727272734</v>
      </c>
      <c r="G119" s="378">
        <v>64</v>
      </c>
      <c r="H119" s="175">
        <v>53</v>
      </c>
      <c r="I119" s="322">
        <v>91.96</v>
      </c>
      <c r="J119" s="122">
        <v>100</v>
      </c>
      <c r="K119" s="378">
        <v>20</v>
      </c>
      <c r="L119" s="179">
        <v>77</v>
      </c>
      <c r="M119" s="322">
        <v>90.33</v>
      </c>
      <c r="N119" s="122">
        <v>92.20779220779221</v>
      </c>
      <c r="O119" s="378">
        <v>55</v>
      </c>
      <c r="P119" s="342">
        <f t="shared" si="2"/>
        <v>139</v>
      </c>
    </row>
    <row r="120" spans="1:16" x14ac:dyDescent="0.25">
      <c r="A120" s="340">
        <v>7</v>
      </c>
      <c r="B120" s="341" t="s">
        <v>90</v>
      </c>
      <c r="C120" s="28" t="s">
        <v>81</v>
      </c>
      <c r="D120" s="396">
        <v>72</v>
      </c>
      <c r="E120" s="366">
        <v>96.86</v>
      </c>
      <c r="F120" s="7">
        <v>97.222222222222229</v>
      </c>
      <c r="G120" s="378">
        <v>69</v>
      </c>
      <c r="H120" s="175">
        <v>102</v>
      </c>
      <c r="I120" s="322">
        <v>91.96</v>
      </c>
      <c r="J120" s="122">
        <v>89.215686274509807</v>
      </c>
      <c r="K120" s="378">
        <v>82</v>
      </c>
      <c r="L120" s="178">
        <v>107</v>
      </c>
      <c r="M120" s="322">
        <v>90.33</v>
      </c>
      <c r="N120" s="122">
        <v>94.392523364485982</v>
      </c>
      <c r="O120" s="378">
        <v>43</v>
      </c>
      <c r="P120" s="342">
        <f t="shared" si="2"/>
        <v>194</v>
      </c>
    </row>
    <row r="121" spans="1:16" x14ac:dyDescent="0.25">
      <c r="A121" s="340">
        <v>8</v>
      </c>
      <c r="B121" s="341" t="s">
        <v>90</v>
      </c>
      <c r="C121" s="28" t="s">
        <v>83</v>
      </c>
      <c r="D121" s="396">
        <v>38</v>
      </c>
      <c r="E121" s="366">
        <v>96.86</v>
      </c>
      <c r="F121" s="7">
        <v>94.736842105263165</v>
      </c>
      <c r="G121" s="378">
        <v>92</v>
      </c>
      <c r="H121" s="175">
        <v>44</v>
      </c>
      <c r="I121" s="322">
        <v>91.96</v>
      </c>
      <c r="J121" s="122">
        <v>100</v>
      </c>
      <c r="K121" s="378">
        <v>21</v>
      </c>
      <c r="L121" s="178">
        <v>61</v>
      </c>
      <c r="M121" s="322">
        <v>90.33</v>
      </c>
      <c r="N121" s="122">
        <v>93.442622950819668</v>
      </c>
      <c r="O121" s="378">
        <v>48</v>
      </c>
      <c r="P121" s="342">
        <f t="shared" si="2"/>
        <v>161</v>
      </c>
    </row>
    <row r="122" spans="1:16" ht="15.75" thickBot="1" x14ac:dyDescent="0.3">
      <c r="A122" s="343">
        <v>9</v>
      </c>
      <c r="B122" s="344" t="s">
        <v>90</v>
      </c>
      <c r="C122" s="29" t="s">
        <v>138</v>
      </c>
      <c r="D122" s="399">
        <v>27</v>
      </c>
      <c r="E122" s="367">
        <v>96.86</v>
      </c>
      <c r="F122" s="69">
        <v>88.888888888888886</v>
      </c>
      <c r="G122" s="382">
        <v>111</v>
      </c>
      <c r="H122" s="176">
        <v>56</v>
      </c>
      <c r="I122" s="345">
        <v>91.96</v>
      </c>
      <c r="J122" s="130">
        <v>83.93</v>
      </c>
      <c r="K122" s="382">
        <v>100</v>
      </c>
      <c r="L122" s="397"/>
      <c r="M122" s="325">
        <v>90.33</v>
      </c>
      <c r="N122" s="191"/>
      <c r="O122" s="391">
        <v>117</v>
      </c>
      <c r="P122" s="346">
        <f t="shared" si="2"/>
        <v>328</v>
      </c>
    </row>
    <row r="123" spans="1:16" x14ac:dyDescent="0.25">
      <c r="A123" s="347"/>
      <c r="B123" s="347"/>
      <c r="C123" s="348"/>
      <c r="D123" s="348"/>
      <c r="E123" s="349" t="s">
        <v>165</v>
      </c>
      <c r="F123" s="350">
        <f>AVERAGE(F4:F122)</f>
        <v>96.767651247494513</v>
      </c>
      <c r="G123" s="350"/>
      <c r="H123" s="350"/>
      <c r="I123" s="350"/>
      <c r="J123" s="350">
        <f>AVERAGE(J4:J122)</f>
        <v>91.791451183064055</v>
      </c>
      <c r="K123" s="351"/>
      <c r="L123" s="351"/>
      <c r="M123" s="350"/>
      <c r="N123" s="350">
        <f>AVERAGE(N4:N122)</f>
        <v>89.906890834813581</v>
      </c>
      <c r="O123" s="347"/>
      <c r="P123" s="347"/>
    </row>
    <row r="126" spans="1:16" x14ac:dyDescent="0.25">
      <c r="C126" s="352"/>
      <c r="D126" s="352"/>
      <c r="E126" s="353"/>
      <c r="F126" s="354"/>
      <c r="G126" s="354"/>
      <c r="H126" s="354"/>
      <c r="I126" s="354"/>
      <c r="J126" s="354"/>
      <c r="K126" s="354"/>
      <c r="L126" s="354"/>
      <c r="M126" s="354"/>
      <c r="N126" s="354"/>
    </row>
    <row r="127" spans="1:16" x14ac:dyDescent="0.25">
      <c r="C127" s="34"/>
      <c r="D127" s="34"/>
      <c r="E127" s="355"/>
      <c r="F127" s="356"/>
      <c r="G127" s="356"/>
      <c r="H127" s="356"/>
      <c r="I127" s="356"/>
      <c r="J127" s="356"/>
      <c r="K127" s="356"/>
      <c r="L127" s="356"/>
      <c r="M127" s="356"/>
      <c r="N127" s="356"/>
    </row>
  </sheetData>
  <mergeCells count="7">
    <mergeCell ref="P2:P3"/>
    <mergeCell ref="D2:G2"/>
    <mergeCell ref="L2:O2"/>
    <mergeCell ref="H2:K2"/>
    <mergeCell ref="A2:A3"/>
    <mergeCell ref="B2:B3"/>
    <mergeCell ref="C2:C3"/>
  </mergeCells>
  <conditionalFormatting sqref="F4:F13 F29:F47">
    <cfRule type="containsBlanks" dxfId="110" priority="92">
      <formula>LEN(TRIM(F4))=0</formula>
    </cfRule>
    <cfRule type="cellIs" dxfId="109" priority="93" operator="between">
      <formula>75</formula>
      <formula>90</formula>
    </cfRule>
    <cfRule type="cellIs" dxfId="108" priority="94" operator="between">
      <formula>90</formula>
      <formula>99</formula>
    </cfRule>
    <cfRule type="cellIs" dxfId="107" priority="95" operator="between">
      <formula>99</formula>
      <formula>100</formula>
    </cfRule>
  </conditionalFormatting>
  <conditionalFormatting sqref="J4:J13 J29:J47">
    <cfRule type="containsBlanks" dxfId="106" priority="87">
      <formula>LEN(TRIM(J4))=0</formula>
    </cfRule>
    <cfRule type="cellIs" dxfId="105" priority="88" operator="lessThan">
      <formula>75</formula>
    </cfRule>
    <cfRule type="cellIs" dxfId="104" priority="89" stopIfTrue="1" operator="between">
      <formula>75</formula>
      <formula>89.99</formula>
    </cfRule>
    <cfRule type="cellIs" dxfId="103" priority="90" stopIfTrue="1" operator="between">
      <formula>90</formula>
      <formula>99</formula>
    </cfRule>
    <cfRule type="cellIs" dxfId="102" priority="91" operator="between">
      <formula>99</formula>
      <formula>100</formula>
    </cfRule>
  </conditionalFormatting>
  <conditionalFormatting sqref="N4:N13 N29:N47">
    <cfRule type="containsBlanks" dxfId="101" priority="82">
      <formula>LEN(TRIM(N4))=0</formula>
    </cfRule>
    <cfRule type="cellIs" dxfId="100" priority="83" operator="lessThan">
      <formula>75</formula>
    </cfRule>
    <cfRule type="cellIs" dxfId="99" priority="84" operator="between">
      <formula>75</formula>
      <formula>90</formula>
    </cfRule>
    <cfRule type="cellIs" dxfId="98" priority="85" operator="between">
      <formula>90</formula>
      <formula>99</formula>
    </cfRule>
    <cfRule type="cellIs" dxfId="97" priority="86" operator="between">
      <formula>99</formula>
      <formula>100</formula>
    </cfRule>
  </conditionalFormatting>
  <conditionalFormatting sqref="N4:N13 N29:N47">
    <cfRule type="cellIs" dxfId="96" priority="81" operator="greaterThanOrEqual">
      <formula>99</formula>
    </cfRule>
  </conditionalFormatting>
  <conditionalFormatting sqref="F14:F28">
    <cfRule type="containsBlanks" dxfId="95" priority="77">
      <formula>LEN(TRIM(F14))=0</formula>
    </cfRule>
    <cfRule type="cellIs" dxfId="94" priority="78" operator="between">
      <formula>75</formula>
      <formula>90</formula>
    </cfRule>
    <cfRule type="cellIs" dxfId="93" priority="79" operator="between">
      <formula>90</formula>
      <formula>99</formula>
    </cfRule>
    <cfRule type="cellIs" dxfId="92" priority="80" operator="between">
      <formula>99</formula>
      <formula>100</formula>
    </cfRule>
  </conditionalFormatting>
  <conditionalFormatting sqref="N14:N28">
    <cfRule type="containsBlanks" dxfId="91" priority="67">
      <formula>LEN(TRIM(N14))=0</formula>
    </cfRule>
    <cfRule type="cellIs" dxfId="90" priority="68" operator="lessThan">
      <formula>75</formula>
    </cfRule>
    <cfRule type="cellIs" dxfId="89" priority="69" operator="between">
      <formula>75</formula>
      <formula>90</formula>
    </cfRule>
    <cfRule type="cellIs" dxfId="88" priority="70" operator="between">
      <formula>90</formula>
      <formula>99</formula>
    </cfRule>
    <cfRule type="cellIs" dxfId="87" priority="71" operator="between">
      <formula>99</formula>
      <formula>100</formula>
    </cfRule>
  </conditionalFormatting>
  <conditionalFormatting sqref="N14:N28">
    <cfRule type="cellIs" dxfId="86" priority="66" operator="greaterThanOrEqual">
      <formula>99</formula>
    </cfRule>
  </conditionalFormatting>
  <conditionalFormatting sqref="J14:J28">
    <cfRule type="containsBlanks" dxfId="85" priority="61">
      <formula>LEN(TRIM(J14))=0</formula>
    </cfRule>
    <cfRule type="cellIs" dxfId="84" priority="62" operator="lessThan">
      <formula>75</formula>
    </cfRule>
    <cfRule type="cellIs" dxfId="83" priority="63" stopIfTrue="1" operator="between">
      <formula>75</formula>
      <formula>89.99</formula>
    </cfRule>
    <cfRule type="cellIs" dxfId="82" priority="64" stopIfTrue="1" operator="between">
      <formula>90</formula>
      <formula>99</formula>
    </cfRule>
    <cfRule type="cellIs" dxfId="81" priority="65" operator="between">
      <formula>99</formula>
      <formula>100</formula>
    </cfRule>
  </conditionalFormatting>
  <conditionalFormatting sqref="F48:F66">
    <cfRule type="containsBlanks" dxfId="80" priority="42">
      <formula>LEN(TRIM(F48))=0</formula>
    </cfRule>
    <cfRule type="cellIs" dxfId="79" priority="43" operator="between">
      <formula>75</formula>
      <formula>90</formula>
    </cfRule>
    <cfRule type="cellIs" dxfId="78" priority="44" operator="between">
      <formula>90</formula>
      <formula>99</formula>
    </cfRule>
    <cfRule type="cellIs" dxfId="77" priority="45" operator="between">
      <formula>99</formula>
      <formula>100</formula>
    </cfRule>
  </conditionalFormatting>
  <conditionalFormatting sqref="J67:J84">
    <cfRule type="containsBlanks" dxfId="76" priority="37">
      <formula>LEN(TRIM(J67))=0</formula>
    </cfRule>
    <cfRule type="cellIs" dxfId="75" priority="38" operator="lessThan">
      <formula>75</formula>
    </cfRule>
    <cfRule type="cellIs" dxfId="74" priority="39" stopIfTrue="1" operator="between">
      <formula>75</formula>
      <formula>89.99</formula>
    </cfRule>
    <cfRule type="cellIs" dxfId="73" priority="40" stopIfTrue="1" operator="between">
      <formula>90</formula>
      <formula>99</formula>
    </cfRule>
    <cfRule type="cellIs" dxfId="72" priority="41" operator="between">
      <formula>99</formula>
      <formula>100</formula>
    </cfRule>
  </conditionalFormatting>
  <conditionalFormatting sqref="N67:N84">
    <cfRule type="containsBlanks" dxfId="71" priority="32">
      <formula>LEN(TRIM(N67))=0</formula>
    </cfRule>
    <cfRule type="cellIs" dxfId="70" priority="33" operator="lessThan">
      <formula>75</formula>
    </cfRule>
    <cfRule type="cellIs" dxfId="69" priority="34" operator="between">
      <formula>75</formula>
      <formula>90</formula>
    </cfRule>
    <cfRule type="cellIs" dxfId="68" priority="35" operator="between">
      <formula>90</formula>
      <formula>99</formula>
    </cfRule>
    <cfRule type="cellIs" dxfId="67" priority="36" operator="between">
      <formula>99</formula>
      <formula>100</formula>
    </cfRule>
  </conditionalFormatting>
  <conditionalFormatting sqref="N67:N84">
    <cfRule type="cellIs" dxfId="66" priority="31" operator="greaterThanOrEqual">
      <formula>99</formula>
    </cfRule>
  </conditionalFormatting>
  <conditionalFormatting sqref="F85:F113">
    <cfRule type="containsBlanks" dxfId="65" priority="27">
      <formula>LEN(TRIM(F85))=0</formula>
    </cfRule>
    <cfRule type="cellIs" dxfId="64" priority="28" operator="between">
      <formula>75</formula>
      <formula>90</formula>
    </cfRule>
    <cfRule type="cellIs" dxfId="63" priority="29" operator="between">
      <formula>90</formula>
      <formula>99</formula>
    </cfRule>
    <cfRule type="cellIs" dxfId="62" priority="30" operator="between">
      <formula>99</formula>
      <formula>100</formula>
    </cfRule>
  </conditionalFormatting>
  <conditionalFormatting sqref="J85:J113">
    <cfRule type="containsBlanks" dxfId="61" priority="22">
      <formula>LEN(TRIM(J85))=0</formula>
    </cfRule>
    <cfRule type="cellIs" dxfId="60" priority="23" operator="lessThan">
      <formula>75</formula>
    </cfRule>
    <cfRule type="cellIs" dxfId="59" priority="24" stopIfTrue="1" operator="between">
      <formula>75</formula>
      <formula>89.99</formula>
    </cfRule>
    <cfRule type="cellIs" dxfId="58" priority="25" stopIfTrue="1" operator="between">
      <formula>90</formula>
      <formula>99</formula>
    </cfRule>
    <cfRule type="cellIs" dxfId="57" priority="26" operator="between">
      <formula>99</formula>
      <formula>100</formula>
    </cfRule>
  </conditionalFormatting>
  <conditionalFormatting sqref="N85:N113">
    <cfRule type="containsBlanks" dxfId="56" priority="17">
      <formula>LEN(TRIM(N85))=0</formula>
    </cfRule>
    <cfRule type="cellIs" dxfId="55" priority="18" operator="lessThan">
      <formula>75</formula>
    </cfRule>
    <cfRule type="cellIs" dxfId="54" priority="19" operator="between">
      <formula>75</formula>
      <formula>90</formula>
    </cfRule>
    <cfRule type="cellIs" dxfId="53" priority="20" operator="between">
      <formula>90</formula>
      <formula>99</formula>
    </cfRule>
    <cfRule type="cellIs" dxfId="52" priority="21" operator="between">
      <formula>99</formula>
      <formula>100</formula>
    </cfRule>
  </conditionalFormatting>
  <conditionalFormatting sqref="N85:N113">
    <cfRule type="cellIs" dxfId="51" priority="16" operator="greaterThanOrEqual">
      <formula>99</formula>
    </cfRule>
  </conditionalFormatting>
  <conditionalFormatting sqref="N114:N122">
    <cfRule type="cellIs" dxfId="50" priority="6" operator="between">
      <formula>99</formula>
      <formula>100</formula>
    </cfRule>
  </conditionalFormatting>
  <conditionalFormatting sqref="N4:N121">
    <cfRule type="cellIs" dxfId="49" priority="1" stopIfTrue="1" operator="greaterThanOrEqual">
      <formula>99</formula>
    </cfRule>
  </conditionalFormatting>
  <conditionalFormatting sqref="F4:F122">
    <cfRule type="containsBlanks" dxfId="48" priority="12" stopIfTrue="1">
      <formula>LEN(TRIM(F4))=0</formula>
    </cfRule>
    <cfRule type="cellIs" dxfId="47" priority="13" stopIfTrue="1" operator="between">
      <formula>75</formula>
      <formula>90</formula>
    </cfRule>
    <cfRule type="cellIs" dxfId="46" priority="14" stopIfTrue="1" operator="between">
      <formula>90</formula>
      <formula>99</formula>
    </cfRule>
    <cfRule type="cellIs" dxfId="45" priority="15" stopIfTrue="1" operator="between">
      <formula>99</formula>
      <formula>100</formula>
    </cfRule>
  </conditionalFormatting>
  <conditionalFormatting sqref="J4:J122">
    <cfRule type="containsBlanks" dxfId="44" priority="7" stopIfTrue="1">
      <formula>LEN(TRIM(J4))=0</formula>
    </cfRule>
    <cfRule type="cellIs" dxfId="43" priority="8" stopIfTrue="1" operator="lessThan">
      <formula>75</formula>
    </cfRule>
    <cfRule type="cellIs" dxfId="42" priority="9" stopIfTrue="1" operator="between">
      <formula>75</formula>
      <formula>89.99</formula>
    </cfRule>
    <cfRule type="cellIs" dxfId="41" priority="10" stopIfTrue="1" operator="between">
      <formula>90</formula>
      <formula>99</formula>
    </cfRule>
    <cfRule type="cellIs" dxfId="40" priority="11" stopIfTrue="1" operator="between">
      <formula>99</formula>
      <formula>100</formula>
    </cfRule>
  </conditionalFormatting>
  <conditionalFormatting sqref="N4:N122">
    <cfRule type="containsBlanks" dxfId="39" priority="2" stopIfTrue="1">
      <formula>LEN(TRIM(N4))=0</formula>
    </cfRule>
    <cfRule type="cellIs" dxfId="38" priority="3" stopIfTrue="1" operator="lessThan">
      <formula>75</formula>
    </cfRule>
    <cfRule type="cellIs" dxfId="37" priority="4" stopIfTrue="1" operator="between">
      <formula>75</formula>
      <formula>90</formula>
    </cfRule>
    <cfRule type="cellIs" dxfId="36" priority="5" stopIfTrue="1" operator="between">
      <formula>90</formula>
      <formula>99</formula>
    </cfRule>
  </conditionalFormatting>
  <pageMargins left="0.25" right="0.25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pane xSplit="3" ySplit="5" topLeftCell="D6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defaultRowHeight="15" x14ac:dyDescent="0.25"/>
  <cols>
    <col min="1" max="1" width="4.42578125" customWidth="1"/>
    <col min="2" max="2" width="18.5703125" customWidth="1"/>
    <col min="3" max="3" width="42.85546875" customWidth="1"/>
    <col min="4" max="5" width="10.7109375" customWidth="1"/>
    <col min="6" max="6" width="18.5703125" customWidth="1"/>
    <col min="7" max="7" width="42.85546875" customWidth="1"/>
    <col min="8" max="9" width="10.7109375" customWidth="1"/>
    <col min="10" max="10" width="18.7109375" customWidth="1"/>
    <col min="11" max="11" width="42.85546875" customWidth="1"/>
    <col min="12" max="13" width="10.7109375" customWidth="1"/>
  </cols>
  <sheetData>
    <row r="1" spans="1:16" x14ac:dyDescent="0.25">
      <c r="O1" s="85"/>
      <c r="P1" s="37" t="s">
        <v>149</v>
      </c>
    </row>
    <row r="2" spans="1:16" ht="15.75" x14ac:dyDescent="0.25">
      <c r="C2" s="432" t="s">
        <v>146</v>
      </c>
      <c r="D2" s="432"/>
      <c r="O2" s="86"/>
      <c r="P2" s="37" t="s">
        <v>159</v>
      </c>
    </row>
    <row r="3" spans="1:16" ht="15.75" thickBot="1" x14ac:dyDescent="0.3">
      <c r="O3" s="87"/>
      <c r="P3" s="37" t="s">
        <v>151</v>
      </c>
    </row>
    <row r="4" spans="1:16" ht="15" customHeight="1" thickBot="1" x14ac:dyDescent="0.3">
      <c r="A4" s="430" t="s">
        <v>0</v>
      </c>
      <c r="B4" s="428">
        <v>2017</v>
      </c>
      <c r="C4" s="428"/>
      <c r="D4" s="428"/>
      <c r="E4" s="429"/>
      <c r="F4" s="427">
        <v>2016</v>
      </c>
      <c r="G4" s="428"/>
      <c r="H4" s="428"/>
      <c r="I4" s="429"/>
      <c r="J4" s="427">
        <v>2015</v>
      </c>
      <c r="K4" s="428"/>
      <c r="L4" s="428"/>
      <c r="M4" s="429"/>
      <c r="O4" s="88"/>
      <c r="P4" s="37" t="s">
        <v>152</v>
      </c>
    </row>
    <row r="5" spans="1:16" ht="51.75" thickBot="1" x14ac:dyDescent="0.3">
      <c r="A5" s="431"/>
      <c r="B5" s="275" t="s">
        <v>140</v>
      </c>
      <c r="C5" s="276" t="s">
        <v>167</v>
      </c>
      <c r="D5" s="277" t="s">
        <v>168</v>
      </c>
      <c r="E5" s="278" t="s">
        <v>169</v>
      </c>
      <c r="F5" s="274" t="s">
        <v>140</v>
      </c>
      <c r="G5" s="275" t="s">
        <v>167</v>
      </c>
      <c r="H5" s="277" t="s">
        <v>168</v>
      </c>
      <c r="I5" s="278" t="s">
        <v>169</v>
      </c>
      <c r="J5" s="274" t="s">
        <v>140</v>
      </c>
      <c r="K5" s="275" t="s">
        <v>167</v>
      </c>
      <c r="L5" s="277" t="s">
        <v>168</v>
      </c>
      <c r="M5" s="278" t="s">
        <v>169</v>
      </c>
    </row>
    <row r="6" spans="1:16" ht="15" customHeight="1" x14ac:dyDescent="0.25">
      <c r="A6" s="14">
        <v>1</v>
      </c>
      <c r="B6" s="20" t="s">
        <v>85</v>
      </c>
      <c r="C6" s="27" t="s">
        <v>103</v>
      </c>
      <c r="D6" s="227">
        <v>96.86</v>
      </c>
      <c r="E6" s="231">
        <v>100</v>
      </c>
      <c r="F6" s="286" t="s">
        <v>85</v>
      </c>
      <c r="G6" s="265" t="s">
        <v>103</v>
      </c>
      <c r="H6" s="233">
        <v>91.96</v>
      </c>
      <c r="I6" s="137">
        <v>100</v>
      </c>
      <c r="J6" s="264" t="s">
        <v>85</v>
      </c>
      <c r="K6" s="265" t="s">
        <v>103</v>
      </c>
      <c r="L6" s="234">
        <v>90.33</v>
      </c>
      <c r="M6" s="137">
        <v>100</v>
      </c>
    </row>
    <row r="7" spans="1:16" ht="15" customHeight="1" x14ac:dyDescent="0.25">
      <c r="A7" s="12">
        <v>2</v>
      </c>
      <c r="B7" s="21" t="s">
        <v>86</v>
      </c>
      <c r="C7" s="28" t="s">
        <v>36</v>
      </c>
      <c r="D7" s="47">
        <v>96.86</v>
      </c>
      <c r="E7" s="64">
        <v>100</v>
      </c>
      <c r="F7" s="287" t="s">
        <v>86</v>
      </c>
      <c r="G7" s="267" t="s">
        <v>36</v>
      </c>
      <c r="H7" s="121">
        <v>91.96</v>
      </c>
      <c r="I7" s="128">
        <v>100</v>
      </c>
      <c r="J7" s="266" t="s">
        <v>85</v>
      </c>
      <c r="K7" s="267" t="s">
        <v>12</v>
      </c>
      <c r="L7" s="125">
        <v>90.33</v>
      </c>
      <c r="M7" s="128">
        <v>100</v>
      </c>
    </row>
    <row r="8" spans="1:16" ht="15" customHeight="1" x14ac:dyDescent="0.25">
      <c r="A8" s="78">
        <v>3</v>
      </c>
      <c r="B8" s="25" t="s">
        <v>85</v>
      </c>
      <c r="C8" s="30" t="s">
        <v>12</v>
      </c>
      <c r="D8" s="114">
        <v>96.86</v>
      </c>
      <c r="E8" s="167">
        <v>100</v>
      </c>
      <c r="F8" s="287" t="s">
        <v>88</v>
      </c>
      <c r="G8" s="267" t="s">
        <v>133</v>
      </c>
      <c r="H8" s="118">
        <v>91.96</v>
      </c>
      <c r="I8" s="127">
        <v>100</v>
      </c>
      <c r="J8" s="266" t="s">
        <v>88</v>
      </c>
      <c r="K8" s="267" t="s">
        <v>133</v>
      </c>
      <c r="L8" s="126">
        <v>90.33</v>
      </c>
      <c r="M8" s="127">
        <v>100</v>
      </c>
    </row>
    <row r="9" spans="1:16" ht="15" customHeight="1" x14ac:dyDescent="0.25">
      <c r="A9" s="12">
        <v>4</v>
      </c>
      <c r="B9" s="21" t="s">
        <v>88</v>
      </c>
      <c r="C9" s="26" t="s">
        <v>133</v>
      </c>
      <c r="D9" s="47">
        <v>96.86</v>
      </c>
      <c r="E9" s="64">
        <v>100</v>
      </c>
      <c r="F9" s="287" t="s">
        <v>90</v>
      </c>
      <c r="G9" s="267" t="s">
        <v>79</v>
      </c>
      <c r="H9" s="121">
        <v>91.96</v>
      </c>
      <c r="I9" s="128">
        <v>100</v>
      </c>
      <c r="J9" s="266" t="s">
        <v>90</v>
      </c>
      <c r="K9" s="267" t="s">
        <v>79</v>
      </c>
      <c r="L9" s="124">
        <v>90.33</v>
      </c>
      <c r="M9" s="193">
        <v>100</v>
      </c>
    </row>
    <row r="10" spans="1:16" ht="15" customHeight="1" x14ac:dyDescent="0.25">
      <c r="A10" s="12">
        <v>5</v>
      </c>
      <c r="B10" s="25" t="s">
        <v>85</v>
      </c>
      <c r="C10" s="30" t="s">
        <v>20</v>
      </c>
      <c r="D10" s="36">
        <v>96.86</v>
      </c>
      <c r="E10" s="64">
        <v>100</v>
      </c>
      <c r="F10" s="287" t="s">
        <v>84</v>
      </c>
      <c r="G10" s="267" t="s">
        <v>5</v>
      </c>
      <c r="H10" s="118">
        <v>91.96</v>
      </c>
      <c r="I10" s="127">
        <v>100</v>
      </c>
      <c r="J10" s="266" t="s">
        <v>85</v>
      </c>
      <c r="K10" s="267" t="s">
        <v>10</v>
      </c>
      <c r="L10" s="126">
        <v>90.33</v>
      </c>
      <c r="M10" s="127">
        <v>100</v>
      </c>
    </row>
    <row r="11" spans="1:16" ht="15" customHeight="1" x14ac:dyDescent="0.25">
      <c r="A11" s="12">
        <v>6</v>
      </c>
      <c r="B11" s="21" t="s">
        <v>90</v>
      </c>
      <c r="C11" s="28" t="s">
        <v>79</v>
      </c>
      <c r="D11" s="47">
        <v>96.86</v>
      </c>
      <c r="E11" s="64">
        <v>100</v>
      </c>
      <c r="F11" s="287" t="s">
        <v>86</v>
      </c>
      <c r="G11" s="267" t="s">
        <v>37</v>
      </c>
      <c r="H11" s="121">
        <v>91.96</v>
      </c>
      <c r="I11" s="128">
        <v>100</v>
      </c>
      <c r="J11" s="266" t="s">
        <v>85</v>
      </c>
      <c r="K11" s="267" t="s">
        <v>22</v>
      </c>
      <c r="L11" s="125">
        <v>90.33</v>
      </c>
      <c r="M11" s="128">
        <v>100</v>
      </c>
    </row>
    <row r="12" spans="1:16" ht="15" customHeight="1" x14ac:dyDescent="0.25">
      <c r="A12" s="12">
        <v>7</v>
      </c>
      <c r="B12" s="21" t="s">
        <v>85</v>
      </c>
      <c r="C12" s="28" t="s">
        <v>104</v>
      </c>
      <c r="D12" s="47">
        <v>96.86</v>
      </c>
      <c r="E12" s="64">
        <v>100</v>
      </c>
      <c r="F12" s="287" t="s">
        <v>90</v>
      </c>
      <c r="G12" s="267" t="s">
        <v>135</v>
      </c>
      <c r="H12" s="121">
        <v>91.96</v>
      </c>
      <c r="I12" s="128">
        <v>100</v>
      </c>
      <c r="J12" s="266" t="s">
        <v>87</v>
      </c>
      <c r="K12" s="267" t="s">
        <v>112</v>
      </c>
      <c r="L12" s="125">
        <v>90.33</v>
      </c>
      <c r="M12" s="128">
        <v>100</v>
      </c>
    </row>
    <row r="13" spans="1:16" ht="15" customHeight="1" x14ac:dyDescent="0.25">
      <c r="A13" s="12">
        <v>8</v>
      </c>
      <c r="B13" s="21" t="s">
        <v>84</v>
      </c>
      <c r="C13" s="28" t="s">
        <v>5</v>
      </c>
      <c r="D13" s="105">
        <v>96.86</v>
      </c>
      <c r="E13" s="169">
        <v>100</v>
      </c>
      <c r="F13" s="287" t="s">
        <v>87</v>
      </c>
      <c r="G13" s="267" t="s">
        <v>111</v>
      </c>
      <c r="H13" s="121">
        <v>91.96</v>
      </c>
      <c r="I13" s="128">
        <v>100</v>
      </c>
      <c r="J13" s="266" t="s">
        <v>88</v>
      </c>
      <c r="K13" s="267" t="s">
        <v>121</v>
      </c>
      <c r="L13" s="125">
        <v>90.33</v>
      </c>
      <c r="M13" s="128">
        <v>100</v>
      </c>
    </row>
    <row r="14" spans="1:16" ht="15" customHeight="1" x14ac:dyDescent="0.25">
      <c r="A14" s="12">
        <v>9</v>
      </c>
      <c r="B14" s="21" t="s">
        <v>86</v>
      </c>
      <c r="C14" s="28" t="s">
        <v>37</v>
      </c>
      <c r="D14" s="47">
        <v>96.86</v>
      </c>
      <c r="E14" s="64">
        <v>100</v>
      </c>
      <c r="F14" s="287" t="s">
        <v>85</v>
      </c>
      <c r="G14" s="267" t="s">
        <v>10</v>
      </c>
      <c r="H14" s="121">
        <v>91.96</v>
      </c>
      <c r="I14" s="128">
        <v>100</v>
      </c>
      <c r="J14" s="266" t="s">
        <v>88</v>
      </c>
      <c r="K14" s="267" t="s">
        <v>129</v>
      </c>
      <c r="L14" s="125">
        <v>90.33</v>
      </c>
      <c r="M14" s="128">
        <v>100</v>
      </c>
    </row>
    <row r="15" spans="1:16" ht="15" customHeight="1" thickBot="1" x14ac:dyDescent="0.3">
      <c r="A15" s="198">
        <v>10</v>
      </c>
      <c r="B15" s="23" t="s">
        <v>90</v>
      </c>
      <c r="C15" s="29" t="s">
        <v>135</v>
      </c>
      <c r="D15" s="67">
        <v>96.86</v>
      </c>
      <c r="E15" s="71">
        <v>100</v>
      </c>
      <c r="F15" s="288" t="s">
        <v>87</v>
      </c>
      <c r="G15" s="269" t="s">
        <v>112</v>
      </c>
      <c r="H15" s="129">
        <v>91.96</v>
      </c>
      <c r="I15" s="132">
        <v>100</v>
      </c>
      <c r="J15" s="268" t="s">
        <v>84</v>
      </c>
      <c r="K15" s="269" t="s">
        <v>98</v>
      </c>
      <c r="L15" s="131">
        <v>90.33</v>
      </c>
      <c r="M15" s="132">
        <v>100</v>
      </c>
    </row>
    <row r="16" spans="1:16" ht="15" customHeight="1" x14ac:dyDescent="0.25">
      <c r="A16" s="78">
        <v>11</v>
      </c>
      <c r="B16" s="25" t="s">
        <v>87</v>
      </c>
      <c r="C16" s="30" t="s">
        <v>111</v>
      </c>
      <c r="D16" s="36">
        <v>96.86</v>
      </c>
      <c r="E16" s="72">
        <v>100</v>
      </c>
      <c r="F16" s="287" t="s">
        <v>84</v>
      </c>
      <c r="G16" s="267" t="s">
        <v>101</v>
      </c>
      <c r="H16" s="118">
        <v>91.96</v>
      </c>
      <c r="I16" s="127">
        <v>100</v>
      </c>
      <c r="J16" s="266" t="s">
        <v>87</v>
      </c>
      <c r="K16" s="267" t="s">
        <v>116</v>
      </c>
      <c r="L16" s="126">
        <v>90.33</v>
      </c>
      <c r="M16" s="127">
        <v>100</v>
      </c>
    </row>
    <row r="17" spans="1:13" ht="15" customHeight="1" x14ac:dyDescent="0.25">
      <c r="A17" s="12">
        <v>12</v>
      </c>
      <c r="B17" s="21" t="s">
        <v>86</v>
      </c>
      <c r="C17" s="28" t="s">
        <v>28</v>
      </c>
      <c r="D17" s="47">
        <v>96.86</v>
      </c>
      <c r="E17" s="64">
        <v>100</v>
      </c>
      <c r="F17" s="287" t="s">
        <v>90</v>
      </c>
      <c r="G17" s="267" t="s">
        <v>137</v>
      </c>
      <c r="H17" s="121">
        <v>91.96</v>
      </c>
      <c r="I17" s="128">
        <v>100</v>
      </c>
      <c r="J17" s="266" t="s">
        <v>88</v>
      </c>
      <c r="K17" s="267" t="s">
        <v>131</v>
      </c>
      <c r="L17" s="125">
        <v>90.33</v>
      </c>
      <c r="M17" s="128">
        <v>100</v>
      </c>
    </row>
    <row r="18" spans="1:13" ht="15" customHeight="1" x14ac:dyDescent="0.25">
      <c r="A18" s="12">
        <v>13</v>
      </c>
      <c r="B18" s="21" t="s">
        <v>88</v>
      </c>
      <c r="C18" s="26" t="s">
        <v>122</v>
      </c>
      <c r="D18" s="47">
        <v>96.86</v>
      </c>
      <c r="E18" s="64">
        <v>100</v>
      </c>
      <c r="F18" s="287" t="s">
        <v>90</v>
      </c>
      <c r="G18" s="267" t="s">
        <v>82</v>
      </c>
      <c r="H18" s="121">
        <v>91.96</v>
      </c>
      <c r="I18" s="128">
        <v>100</v>
      </c>
      <c r="J18" s="266" t="s">
        <v>84</v>
      </c>
      <c r="K18" s="267" t="s">
        <v>97</v>
      </c>
      <c r="L18" s="124">
        <v>90.33</v>
      </c>
      <c r="M18" s="128">
        <v>100</v>
      </c>
    </row>
    <row r="19" spans="1:13" ht="15" customHeight="1" x14ac:dyDescent="0.25">
      <c r="A19" s="12">
        <v>14</v>
      </c>
      <c r="B19" s="21" t="s">
        <v>88</v>
      </c>
      <c r="C19" s="26" t="s">
        <v>130</v>
      </c>
      <c r="D19" s="47">
        <v>96.86</v>
      </c>
      <c r="E19" s="64">
        <v>100</v>
      </c>
      <c r="F19" s="287" t="s">
        <v>87</v>
      </c>
      <c r="G19" s="267" t="s">
        <v>118</v>
      </c>
      <c r="H19" s="121">
        <v>91.96</v>
      </c>
      <c r="I19" s="128">
        <v>100</v>
      </c>
      <c r="J19" s="266" t="s">
        <v>87</v>
      </c>
      <c r="K19" s="267" t="s">
        <v>46</v>
      </c>
      <c r="L19" s="125">
        <v>90.33</v>
      </c>
      <c r="M19" s="128">
        <v>100</v>
      </c>
    </row>
    <row r="20" spans="1:13" ht="15" customHeight="1" x14ac:dyDescent="0.25">
      <c r="A20" s="12">
        <v>15</v>
      </c>
      <c r="B20" s="21" t="s">
        <v>86</v>
      </c>
      <c r="C20" s="28" t="s">
        <v>29</v>
      </c>
      <c r="D20" s="47">
        <v>96.86</v>
      </c>
      <c r="E20" s="188">
        <v>100</v>
      </c>
      <c r="F20" s="287" t="s">
        <v>90</v>
      </c>
      <c r="G20" s="267" t="s">
        <v>83</v>
      </c>
      <c r="H20" s="121">
        <v>91.96</v>
      </c>
      <c r="I20" s="193">
        <v>100</v>
      </c>
      <c r="J20" s="266" t="s">
        <v>87</v>
      </c>
      <c r="K20" s="267" t="s">
        <v>44</v>
      </c>
      <c r="L20" s="125">
        <v>90.33</v>
      </c>
      <c r="M20" s="128">
        <v>100</v>
      </c>
    </row>
    <row r="21" spans="1:13" ht="15" customHeight="1" x14ac:dyDescent="0.25">
      <c r="A21" s="12">
        <v>16</v>
      </c>
      <c r="B21" s="21" t="s">
        <v>88</v>
      </c>
      <c r="C21" s="26" t="s">
        <v>121</v>
      </c>
      <c r="D21" s="47">
        <v>96.86</v>
      </c>
      <c r="E21" s="64">
        <v>100</v>
      </c>
      <c r="F21" s="287" t="s">
        <v>89</v>
      </c>
      <c r="G21" s="267" t="s">
        <v>61</v>
      </c>
      <c r="H21" s="121">
        <v>91.96</v>
      </c>
      <c r="I21" s="128">
        <v>100</v>
      </c>
      <c r="J21" s="266" t="s">
        <v>89</v>
      </c>
      <c r="K21" s="267" t="s">
        <v>75</v>
      </c>
      <c r="L21" s="125">
        <v>90.33</v>
      </c>
      <c r="M21" s="128">
        <v>99.479166666666671</v>
      </c>
    </row>
    <row r="22" spans="1:13" ht="15" customHeight="1" x14ac:dyDescent="0.25">
      <c r="A22" s="12">
        <v>17</v>
      </c>
      <c r="B22" s="21" t="s">
        <v>87</v>
      </c>
      <c r="C22" s="28" t="s">
        <v>113</v>
      </c>
      <c r="D22" s="47">
        <v>96.86</v>
      </c>
      <c r="E22" s="64">
        <v>100</v>
      </c>
      <c r="F22" s="287" t="s">
        <v>90</v>
      </c>
      <c r="G22" s="267" t="s">
        <v>136</v>
      </c>
      <c r="H22" s="121">
        <v>91.96</v>
      </c>
      <c r="I22" s="128">
        <v>100</v>
      </c>
      <c r="J22" s="266" t="s">
        <v>86</v>
      </c>
      <c r="K22" s="267" t="s">
        <v>109</v>
      </c>
      <c r="L22" s="125">
        <v>90.33</v>
      </c>
      <c r="M22" s="128">
        <v>99</v>
      </c>
    </row>
    <row r="23" spans="1:13" ht="15" customHeight="1" x14ac:dyDescent="0.25">
      <c r="A23" s="12">
        <v>18</v>
      </c>
      <c r="B23" s="21" t="s">
        <v>87</v>
      </c>
      <c r="C23" s="28" t="s">
        <v>117</v>
      </c>
      <c r="D23" s="47">
        <v>96.86</v>
      </c>
      <c r="E23" s="64">
        <v>100</v>
      </c>
      <c r="F23" s="287" t="s">
        <v>86</v>
      </c>
      <c r="G23" s="267" t="s">
        <v>27</v>
      </c>
      <c r="H23" s="121">
        <v>91.96</v>
      </c>
      <c r="I23" s="128">
        <v>100</v>
      </c>
      <c r="J23" s="266" t="s">
        <v>89</v>
      </c>
      <c r="K23" s="267" t="s">
        <v>70</v>
      </c>
      <c r="L23" s="125">
        <v>90.33</v>
      </c>
      <c r="M23" s="128">
        <v>98.795180722891573</v>
      </c>
    </row>
    <row r="24" spans="1:13" ht="15" customHeight="1" x14ac:dyDescent="0.25">
      <c r="A24" s="12">
        <v>19</v>
      </c>
      <c r="B24" s="21" t="s">
        <v>84</v>
      </c>
      <c r="C24" s="28" t="s">
        <v>9</v>
      </c>
      <c r="D24" s="105">
        <v>96.86</v>
      </c>
      <c r="E24" s="169">
        <v>100</v>
      </c>
      <c r="F24" s="287" t="s">
        <v>84</v>
      </c>
      <c r="G24" s="267" t="s">
        <v>6</v>
      </c>
      <c r="H24" s="121">
        <v>91.96</v>
      </c>
      <c r="I24" s="128">
        <v>100</v>
      </c>
      <c r="J24" s="266" t="s">
        <v>86</v>
      </c>
      <c r="K24" s="267" t="s">
        <v>36</v>
      </c>
      <c r="L24" s="125">
        <v>90.33</v>
      </c>
      <c r="M24" s="128">
        <v>98.701298701298697</v>
      </c>
    </row>
    <row r="25" spans="1:13" ht="15" customHeight="1" thickBot="1" x14ac:dyDescent="0.3">
      <c r="A25" s="249">
        <v>20</v>
      </c>
      <c r="B25" s="22" t="s">
        <v>89</v>
      </c>
      <c r="C25" s="31" t="s">
        <v>67</v>
      </c>
      <c r="D25" s="73">
        <v>96.86</v>
      </c>
      <c r="E25" s="77">
        <v>100</v>
      </c>
      <c r="F25" s="289" t="s">
        <v>89</v>
      </c>
      <c r="G25" s="281" t="s">
        <v>59</v>
      </c>
      <c r="H25" s="219">
        <v>91.96</v>
      </c>
      <c r="I25" s="221">
        <v>100</v>
      </c>
      <c r="J25" s="270" t="s">
        <v>89</v>
      </c>
      <c r="K25" s="281" t="s">
        <v>74</v>
      </c>
      <c r="L25" s="223">
        <v>90.33</v>
      </c>
      <c r="M25" s="221">
        <v>98.039215686274517</v>
      </c>
    </row>
    <row r="26" spans="1:13" ht="15" customHeight="1" x14ac:dyDescent="0.25">
      <c r="A26" s="14">
        <v>21</v>
      </c>
      <c r="B26" s="20" t="s">
        <v>88</v>
      </c>
      <c r="C26" s="79" t="s">
        <v>132</v>
      </c>
      <c r="D26" s="59">
        <v>96.86</v>
      </c>
      <c r="E26" s="63">
        <v>100</v>
      </c>
      <c r="F26" s="286" t="s">
        <v>87</v>
      </c>
      <c r="G26" s="265" t="s">
        <v>40</v>
      </c>
      <c r="H26" s="233">
        <v>91.96</v>
      </c>
      <c r="I26" s="137">
        <v>100</v>
      </c>
      <c r="J26" s="264" t="s">
        <v>87</v>
      </c>
      <c r="K26" s="265" t="s">
        <v>118</v>
      </c>
      <c r="L26" s="234">
        <v>90.33</v>
      </c>
      <c r="M26" s="137">
        <v>97.916666666666671</v>
      </c>
    </row>
    <row r="27" spans="1:13" ht="15" customHeight="1" x14ac:dyDescent="0.25">
      <c r="A27" s="12">
        <v>22</v>
      </c>
      <c r="B27" s="21" t="s">
        <v>86</v>
      </c>
      <c r="C27" s="28" t="s">
        <v>31</v>
      </c>
      <c r="D27" s="47">
        <v>96.86</v>
      </c>
      <c r="E27" s="64">
        <v>100</v>
      </c>
      <c r="F27" s="287" t="s">
        <v>85</v>
      </c>
      <c r="G27" s="267" t="s">
        <v>104</v>
      </c>
      <c r="H27" s="121">
        <v>91.96</v>
      </c>
      <c r="I27" s="128">
        <v>99.180327868852459</v>
      </c>
      <c r="J27" s="266" t="s">
        <v>85</v>
      </c>
      <c r="K27" s="267" t="s">
        <v>17</v>
      </c>
      <c r="L27" s="125">
        <v>90.33</v>
      </c>
      <c r="M27" s="128">
        <v>97.777777777777771</v>
      </c>
    </row>
    <row r="28" spans="1:13" ht="15" customHeight="1" x14ac:dyDescent="0.25">
      <c r="A28" s="12">
        <v>23</v>
      </c>
      <c r="B28" s="21" t="s">
        <v>85</v>
      </c>
      <c r="C28" s="28" t="s">
        <v>16</v>
      </c>
      <c r="D28" s="47">
        <v>96.86</v>
      </c>
      <c r="E28" s="64">
        <v>100</v>
      </c>
      <c r="F28" s="287" t="s">
        <v>86</v>
      </c>
      <c r="G28" s="267" t="s">
        <v>109</v>
      </c>
      <c r="H28" s="121">
        <v>91.96</v>
      </c>
      <c r="I28" s="128">
        <v>98.94736842105263</v>
      </c>
      <c r="J28" s="266" t="s">
        <v>86</v>
      </c>
      <c r="K28" s="267" t="s">
        <v>26</v>
      </c>
      <c r="L28" s="125">
        <v>90.33</v>
      </c>
      <c r="M28" s="128">
        <v>97.674418604651166</v>
      </c>
    </row>
    <row r="29" spans="1:13" ht="15" customHeight="1" x14ac:dyDescent="0.25">
      <c r="A29" s="12">
        <v>24</v>
      </c>
      <c r="B29" s="21" t="s">
        <v>90</v>
      </c>
      <c r="C29" s="28" t="s">
        <v>80</v>
      </c>
      <c r="D29" s="47">
        <v>96.86</v>
      </c>
      <c r="E29" s="64">
        <v>100</v>
      </c>
      <c r="F29" s="287" t="s">
        <v>89</v>
      </c>
      <c r="G29" s="267" t="s">
        <v>51</v>
      </c>
      <c r="H29" s="121">
        <v>91.96</v>
      </c>
      <c r="I29" s="128">
        <v>98.913043478260875</v>
      </c>
      <c r="J29" s="266" t="s">
        <v>89</v>
      </c>
      <c r="K29" s="267" t="s">
        <v>71</v>
      </c>
      <c r="L29" s="125">
        <v>90.33</v>
      </c>
      <c r="M29" s="128">
        <v>97.607655502392348</v>
      </c>
    </row>
    <row r="30" spans="1:13" ht="15" customHeight="1" x14ac:dyDescent="0.25">
      <c r="A30" s="12">
        <v>25</v>
      </c>
      <c r="B30" s="21" t="s">
        <v>87</v>
      </c>
      <c r="C30" s="28" t="s">
        <v>116</v>
      </c>
      <c r="D30" s="47">
        <v>96.86</v>
      </c>
      <c r="E30" s="64">
        <v>100</v>
      </c>
      <c r="F30" s="287" t="s">
        <v>85</v>
      </c>
      <c r="G30" s="267" t="s">
        <v>20</v>
      </c>
      <c r="H30" s="121">
        <v>91.96</v>
      </c>
      <c r="I30" s="128">
        <v>98.75</v>
      </c>
      <c r="J30" s="266" t="s">
        <v>88</v>
      </c>
      <c r="K30" s="267" t="s">
        <v>122</v>
      </c>
      <c r="L30" s="125">
        <v>90.33</v>
      </c>
      <c r="M30" s="128">
        <v>97.53086419753086</v>
      </c>
    </row>
    <row r="31" spans="1:13" ht="15" customHeight="1" x14ac:dyDescent="0.25">
      <c r="A31" s="12">
        <v>26</v>
      </c>
      <c r="B31" s="21" t="s">
        <v>89</v>
      </c>
      <c r="C31" s="28" t="s">
        <v>58</v>
      </c>
      <c r="D31" s="47">
        <v>96.86</v>
      </c>
      <c r="E31" s="72">
        <v>100</v>
      </c>
      <c r="F31" s="287" t="s">
        <v>88</v>
      </c>
      <c r="G31" s="267" t="s">
        <v>131</v>
      </c>
      <c r="H31" s="121">
        <v>91.96</v>
      </c>
      <c r="I31" s="128">
        <v>98.648648648648646</v>
      </c>
      <c r="J31" s="266" t="s">
        <v>84</v>
      </c>
      <c r="K31" s="267" t="s">
        <v>101</v>
      </c>
      <c r="L31" s="124">
        <v>90.33</v>
      </c>
      <c r="M31" s="128">
        <v>97.435897435897431</v>
      </c>
    </row>
    <row r="32" spans="1:13" ht="15" customHeight="1" x14ac:dyDescent="0.25">
      <c r="A32" s="12">
        <v>27</v>
      </c>
      <c r="B32" s="21" t="s">
        <v>89</v>
      </c>
      <c r="C32" s="28" t="s">
        <v>53</v>
      </c>
      <c r="D32" s="47">
        <v>96.86</v>
      </c>
      <c r="E32" s="64">
        <v>100</v>
      </c>
      <c r="F32" s="287" t="s">
        <v>87</v>
      </c>
      <c r="G32" s="267" t="s">
        <v>114</v>
      </c>
      <c r="H32" s="121">
        <v>91.96</v>
      </c>
      <c r="I32" s="128">
        <v>98.648648648648646</v>
      </c>
      <c r="J32" s="266" t="s">
        <v>84</v>
      </c>
      <c r="K32" s="267" t="s">
        <v>9</v>
      </c>
      <c r="L32" s="124">
        <v>90.33</v>
      </c>
      <c r="M32" s="128">
        <v>97.297297297297291</v>
      </c>
    </row>
    <row r="33" spans="1:13" ht="15" customHeight="1" x14ac:dyDescent="0.25">
      <c r="A33" s="12">
        <v>28</v>
      </c>
      <c r="B33" s="21" t="s">
        <v>88</v>
      </c>
      <c r="C33" s="26" t="s">
        <v>128</v>
      </c>
      <c r="D33" s="47">
        <v>96.86</v>
      </c>
      <c r="E33" s="64">
        <v>100</v>
      </c>
      <c r="F33" s="287" t="s">
        <v>88</v>
      </c>
      <c r="G33" s="267" t="s">
        <v>129</v>
      </c>
      <c r="H33" s="121">
        <v>91.96</v>
      </c>
      <c r="I33" s="128">
        <v>98.550724637681157</v>
      </c>
      <c r="J33" s="266" t="s">
        <v>86</v>
      </c>
      <c r="K33" s="267" t="s">
        <v>107</v>
      </c>
      <c r="L33" s="125">
        <v>90.33</v>
      </c>
      <c r="M33" s="128">
        <v>96.899224806201545</v>
      </c>
    </row>
    <row r="34" spans="1:13" ht="15" customHeight="1" x14ac:dyDescent="0.25">
      <c r="A34" s="12">
        <v>29</v>
      </c>
      <c r="B34" s="21" t="s">
        <v>88</v>
      </c>
      <c r="C34" s="26" t="s">
        <v>127</v>
      </c>
      <c r="D34" s="47">
        <v>96.86</v>
      </c>
      <c r="E34" s="64">
        <v>100</v>
      </c>
      <c r="F34" s="287" t="s">
        <v>89</v>
      </c>
      <c r="G34" s="267" t="s">
        <v>65</v>
      </c>
      <c r="H34" s="121">
        <v>91.96</v>
      </c>
      <c r="I34" s="128">
        <v>98</v>
      </c>
      <c r="J34" s="266" t="s">
        <v>90</v>
      </c>
      <c r="K34" s="267" t="s">
        <v>135</v>
      </c>
      <c r="L34" s="124">
        <v>90.33</v>
      </c>
      <c r="M34" s="128">
        <v>96.428571428571431</v>
      </c>
    </row>
    <row r="35" spans="1:13" ht="15" customHeight="1" thickBot="1" x14ac:dyDescent="0.3">
      <c r="A35" s="198">
        <v>30</v>
      </c>
      <c r="B35" s="23" t="s">
        <v>88</v>
      </c>
      <c r="C35" s="80" t="s">
        <v>119</v>
      </c>
      <c r="D35" s="67">
        <v>96.86</v>
      </c>
      <c r="E35" s="71">
        <v>100</v>
      </c>
      <c r="F35" s="288" t="s">
        <v>87</v>
      </c>
      <c r="G35" s="269" t="s">
        <v>39</v>
      </c>
      <c r="H35" s="129">
        <v>91.96</v>
      </c>
      <c r="I35" s="132">
        <v>97.959183673469383</v>
      </c>
      <c r="J35" s="268" t="s">
        <v>88</v>
      </c>
      <c r="K35" s="269" t="s">
        <v>130</v>
      </c>
      <c r="L35" s="196">
        <v>90.33</v>
      </c>
      <c r="M35" s="132">
        <v>96.226415094339629</v>
      </c>
    </row>
    <row r="36" spans="1:13" ht="15" customHeight="1" x14ac:dyDescent="0.25">
      <c r="A36" s="78">
        <v>31</v>
      </c>
      <c r="B36" s="25" t="s">
        <v>90</v>
      </c>
      <c r="C36" s="30" t="s">
        <v>136</v>
      </c>
      <c r="D36" s="36">
        <v>96.86</v>
      </c>
      <c r="E36" s="72">
        <v>100</v>
      </c>
      <c r="F36" s="287" t="s">
        <v>89</v>
      </c>
      <c r="G36" s="267" t="s">
        <v>58</v>
      </c>
      <c r="H36" s="118">
        <v>91.96</v>
      </c>
      <c r="I36" s="127">
        <v>97.916666666666671</v>
      </c>
      <c r="J36" s="266" t="s">
        <v>86</v>
      </c>
      <c r="K36" s="267" t="s">
        <v>28</v>
      </c>
      <c r="L36" s="126">
        <v>90.33</v>
      </c>
      <c r="M36" s="127">
        <v>96</v>
      </c>
    </row>
    <row r="37" spans="1:13" ht="15" customHeight="1" x14ac:dyDescent="0.25">
      <c r="A37" s="12">
        <v>32</v>
      </c>
      <c r="B37" s="21" t="s">
        <v>88</v>
      </c>
      <c r="C37" s="26" t="s">
        <v>124</v>
      </c>
      <c r="D37" s="47">
        <v>96.86</v>
      </c>
      <c r="E37" s="64">
        <v>100</v>
      </c>
      <c r="F37" s="287" t="s">
        <v>84</v>
      </c>
      <c r="G37" s="267" t="s">
        <v>98</v>
      </c>
      <c r="H37" s="121">
        <v>91.96</v>
      </c>
      <c r="I37" s="128">
        <v>97.826086956521735</v>
      </c>
      <c r="J37" s="266" t="s">
        <v>87</v>
      </c>
      <c r="K37" s="267" t="s">
        <v>117</v>
      </c>
      <c r="L37" s="125">
        <v>90.33</v>
      </c>
      <c r="M37" s="128">
        <v>96</v>
      </c>
    </row>
    <row r="38" spans="1:13" ht="15" customHeight="1" x14ac:dyDescent="0.25">
      <c r="A38" s="12">
        <v>33</v>
      </c>
      <c r="B38" s="21" t="s">
        <v>87</v>
      </c>
      <c r="C38" s="28" t="s">
        <v>45</v>
      </c>
      <c r="D38" s="47">
        <v>96.86</v>
      </c>
      <c r="E38" s="64">
        <v>100</v>
      </c>
      <c r="F38" s="287" t="s">
        <v>87</v>
      </c>
      <c r="G38" s="267" t="s">
        <v>113</v>
      </c>
      <c r="H38" s="121">
        <v>91.96</v>
      </c>
      <c r="I38" s="128">
        <v>97.777777777777771</v>
      </c>
      <c r="J38" s="266" t="s">
        <v>85</v>
      </c>
      <c r="K38" s="267" t="s">
        <v>20</v>
      </c>
      <c r="L38" s="125">
        <v>90.33</v>
      </c>
      <c r="M38" s="128">
        <v>95.945945945945951</v>
      </c>
    </row>
    <row r="39" spans="1:13" ht="15" customHeight="1" x14ac:dyDescent="0.25">
      <c r="A39" s="12">
        <v>34</v>
      </c>
      <c r="B39" s="21" t="s">
        <v>87</v>
      </c>
      <c r="C39" s="28" t="s">
        <v>41</v>
      </c>
      <c r="D39" s="47">
        <v>96.86</v>
      </c>
      <c r="E39" s="64">
        <v>100</v>
      </c>
      <c r="F39" s="287" t="s">
        <v>85</v>
      </c>
      <c r="G39" s="267" t="s">
        <v>22</v>
      </c>
      <c r="H39" s="121">
        <v>91.96</v>
      </c>
      <c r="I39" s="128">
        <v>97.61904761904762</v>
      </c>
      <c r="J39" s="271" t="s">
        <v>85</v>
      </c>
      <c r="K39" s="272" t="s">
        <v>13</v>
      </c>
      <c r="L39" s="125">
        <v>90.33</v>
      </c>
      <c r="M39" s="128">
        <v>95.833333333333329</v>
      </c>
    </row>
    <row r="40" spans="1:13" ht="15" customHeight="1" x14ac:dyDescent="0.25">
      <c r="A40" s="12">
        <v>35</v>
      </c>
      <c r="B40" s="21" t="s">
        <v>87</v>
      </c>
      <c r="C40" s="28" t="s">
        <v>43</v>
      </c>
      <c r="D40" s="47">
        <v>96.86</v>
      </c>
      <c r="E40" s="64">
        <v>100</v>
      </c>
      <c r="F40" s="287" t="s">
        <v>89</v>
      </c>
      <c r="G40" s="267" t="s">
        <v>75</v>
      </c>
      <c r="H40" s="121">
        <v>91.96</v>
      </c>
      <c r="I40" s="128">
        <v>97.572815533980588</v>
      </c>
      <c r="J40" s="273" t="s">
        <v>88</v>
      </c>
      <c r="K40" s="272" t="s">
        <v>158</v>
      </c>
      <c r="L40" s="125">
        <v>90.33</v>
      </c>
      <c r="M40" s="128">
        <v>95.833333333333329</v>
      </c>
    </row>
    <row r="41" spans="1:13" ht="15" customHeight="1" x14ac:dyDescent="0.25">
      <c r="A41" s="12">
        <v>36</v>
      </c>
      <c r="B41" s="21" t="s">
        <v>87</v>
      </c>
      <c r="C41" s="28" t="s">
        <v>115</v>
      </c>
      <c r="D41" s="47">
        <v>96.86</v>
      </c>
      <c r="E41" s="64">
        <v>100</v>
      </c>
      <c r="F41" s="287" t="s">
        <v>88</v>
      </c>
      <c r="G41" s="267" t="s">
        <v>124</v>
      </c>
      <c r="H41" s="121">
        <v>91.96</v>
      </c>
      <c r="I41" s="128">
        <v>97.368421052631575</v>
      </c>
      <c r="J41" s="266" t="s">
        <v>88</v>
      </c>
      <c r="K41" s="267" t="s">
        <v>132</v>
      </c>
      <c r="L41" s="125">
        <v>90.33</v>
      </c>
      <c r="M41" s="128">
        <v>95.555555555555557</v>
      </c>
    </row>
    <row r="42" spans="1:13" ht="15" customHeight="1" x14ac:dyDescent="0.25">
      <c r="A42" s="12">
        <v>37</v>
      </c>
      <c r="B42" s="21" t="s">
        <v>84</v>
      </c>
      <c r="C42" s="28" t="s">
        <v>100</v>
      </c>
      <c r="D42" s="105">
        <v>96.86</v>
      </c>
      <c r="E42" s="169">
        <v>100</v>
      </c>
      <c r="F42" s="287" t="s">
        <v>88</v>
      </c>
      <c r="G42" s="267" t="s">
        <v>130</v>
      </c>
      <c r="H42" s="121">
        <v>91.96</v>
      </c>
      <c r="I42" s="128">
        <v>96.969696969696969</v>
      </c>
      <c r="J42" s="266" t="s">
        <v>86</v>
      </c>
      <c r="K42" s="267" t="s">
        <v>29</v>
      </c>
      <c r="L42" s="125">
        <v>90.33</v>
      </c>
      <c r="M42" s="128">
        <v>95.454545454545453</v>
      </c>
    </row>
    <row r="43" spans="1:13" ht="15" customHeight="1" x14ac:dyDescent="0.25">
      <c r="A43" s="12">
        <v>38</v>
      </c>
      <c r="B43" s="21" t="s">
        <v>86</v>
      </c>
      <c r="C43" s="28" t="s">
        <v>33</v>
      </c>
      <c r="D43" s="47">
        <v>96.86</v>
      </c>
      <c r="E43" s="64">
        <v>100</v>
      </c>
      <c r="F43" s="287" t="s">
        <v>85</v>
      </c>
      <c r="G43" s="267" t="s">
        <v>12</v>
      </c>
      <c r="H43" s="121">
        <v>91.96</v>
      </c>
      <c r="I43" s="128">
        <v>96.825396825396822</v>
      </c>
      <c r="J43" s="266" t="s">
        <v>89</v>
      </c>
      <c r="K43" s="267" t="s">
        <v>68</v>
      </c>
      <c r="L43" s="125">
        <v>90.33</v>
      </c>
      <c r="M43" s="128">
        <v>95.402298850574709</v>
      </c>
    </row>
    <row r="44" spans="1:13" ht="15" customHeight="1" x14ac:dyDescent="0.25">
      <c r="A44" s="12">
        <v>39</v>
      </c>
      <c r="B44" s="21" t="s">
        <v>87</v>
      </c>
      <c r="C44" s="28" t="s">
        <v>47</v>
      </c>
      <c r="D44" s="47">
        <v>96.86</v>
      </c>
      <c r="E44" s="64">
        <v>100</v>
      </c>
      <c r="F44" s="287" t="s">
        <v>85</v>
      </c>
      <c r="G44" s="267" t="s">
        <v>11</v>
      </c>
      <c r="H44" s="121">
        <v>91.96</v>
      </c>
      <c r="I44" s="128">
        <v>96.815286624203821</v>
      </c>
      <c r="J44" s="266" t="s">
        <v>85</v>
      </c>
      <c r="K44" s="267" t="s">
        <v>11</v>
      </c>
      <c r="L44" s="125">
        <v>90.33</v>
      </c>
      <c r="M44" s="128">
        <v>95.238095238095241</v>
      </c>
    </row>
    <row r="45" spans="1:13" ht="15" customHeight="1" thickBot="1" x14ac:dyDescent="0.3">
      <c r="A45" s="249">
        <v>40</v>
      </c>
      <c r="B45" s="22" t="s">
        <v>89</v>
      </c>
      <c r="C45" s="31" t="s">
        <v>78</v>
      </c>
      <c r="D45" s="73">
        <v>96.86</v>
      </c>
      <c r="E45" s="77">
        <v>99.509803921568633</v>
      </c>
      <c r="F45" s="289" t="s">
        <v>89</v>
      </c>
      <c r="G45" s="281" t="s">
        <v>67</v>
      </c>
      <c r="H45" s="219">
        <v>91.96</v>
      </c>
      <c r="I45" s="221">
        <v>96.721311475409834</v>
      </c>
      <c r="J45" s="270" t="s">
        <v>90</v>
      </c>
      <c r="K45" s="281" t="s">
        <v>80</v>
      </c>
      <c r="L45" s="282">
        <v>90.33</v>
      </c>
      <c r="M45" s="221">
        <v>94.915254237288138</v>
      </c>
    </row>
    <row r="46" spans="1:13" ht="15" customHeight="1" x14ac:dyDescent="0.25">
      <c r="A46" s="14">
        <v>41</v>
      </c>
      <c r="B46" s="20" t="s">
        <v>85</v>
      </c>
      <c r="C46" s="27" t="s">
        <v>11</v>
      </c>
      <c r="D46" s="227">
        <v>96.86</v>
      </c>
      <c r="E46" s="231">
        <v>99.31506849315069</v>
      </c>
      <c r="F46" s="286" t="s">
        <v>86</v>
      </c>
      <c r="G46" s="265" t="s">
        <v>24</v>
      </c>
      <c r="H46" s="233">
        <v>91.96</v>
      </c>
      <c r="I46" s="137">
        <v>96.551724137931032</v>
      </c>
      <c r="J46" s="264" t="s">
        <v>85</v>
      </c>
      <c r="K46" s="265" t="s">
        <v>15</v>
      </c>
      <c r="L46" s="234">
        <v>90.33</v>
      </c>
      <c r="M46" s="137">
        <v>94.805194805194802</v>
      </c>
    </row>
    <row r="47" spans="1:13" ht="15" customHeight="1" x14ac:dyDescent="0.25">
      <c r="A47" s="12">
        <v>42</v>
      </c>
      <c r="B47" s="21" t="s">
        <v>89</v>
      </c>
      <c r="C47" s="28" t="s">
        <v>71</v>
      </c>
      <c r="D47" s="47">
        <v>96.86</v>
      </c>
      <c r="E47" s="64">
        <v>99.159663865546221</v>
      </c>
      <c r="F47" s="287" t="s">
        <v>89</v>
      </c>
      <c r="G47" s="267" t="s">
        <v>55</v>
      </c>
      <c r="H47" s="121">
        <v>91.96</v>
      </c>
      <c r="I47" s="128">
        <v>96.402877697841731</v>
      </c>
      <c r="J47" s="266" t="s">
        <v>86</v>
      </c>
      <c r="K47" s="267" t="s">
        <v>31</v>
      </c>
      <c r="L47" s="125">
        <v>90.33</v>
      </c>
      <c r="M47" s="128">
        <v>94.520547945205479</v>
      </c>
    </row>
    <row r="48" spans="1:13" ht="15" customHeight="1" x14ac:dyDescent="0.25">
      <c r="A48" s="12">
        <v>43</v>
      </c>
      <c r="B48" s="21" t="s">
        <v>86</v>
      </c>
      <c r="C48" s="28" t="s">
        <v>107</v>
      </c>
      <c r="D48" s="47">
        <v>96.86</v>
      </c>
      <c r="E48" s="64">
        <v>98.98989898989899</v>
      </c>
      <c r="F48" s="287" t="s">
        <v>89</v>
      </c>
      <c r="G48" s="267" t="s">
        <v>74</v>
      </c>
      <c r="H48" s="121">
        <v>91.96</v>
      </c>
      <c r="I48" s="128">
        <v>96.18320610687023</v>
      </c>
      <c r="J48" s="266" t="s">
        <v>90</v>
      </c>
      <c r="K48" s="267" t="s">
        <v>81</v>
      </c>
      <c r="L48" s="124">
        <v>90.33</v>
      </c>
      <c r="M48" s="128">
        <v>94.392523364485982</v>
      </c>
    </row>
    <row r="49" spans="1:13" ht="15" customHeight="1" x14ac:dyDescent="0.25">
      <c r="A49" s="12">
        <v>44</v>
      </c>
      <c r="B49" s="21" t="s">
        <v>86</v>
      </c>
      <c r="C49" s="28" t="s">
        <v>108</v>
      </c>
      <c r="D49" s="47">
        <v>96.86</v>
      </c>
      <c r="E49" s="64">
        <v>98.924731182795696</v>
      </c>
      <c r="F49" s="287" t="s">
        <v>88</v>
      </c>
      <c r="G49" s="267" t="s">
        <v>122</v>
      </c>
      <c r="H49" s="121">
        <v>91.96</v>
      </c>
      <c r="I49" s="128">
        <v>96.15384615384616</v>
      </c>
      <c r="J49" s="266" t="s">
        <v>89</v>
      </c>
      <c r="K49" s="267" t="s">
        <v>50</v>
      </c>
      <c r="L49" s="125">
        <v>90.33</v>
      </c>
      <c r="M49" s="128">
        <v>94.366197183098592</v>
      </c>
    </row>
    <row r="50" spans="1:13" ht="15" customHeight="1" x14ac:dyDescent="0.25">
      <c r="A50" s="12">
        <v>45</v>
      </c>
      <c r="B50" s="21" t="s">
        <v>88</v>
      </c>
      <c r="C50" s="26" t="s">
        <v>120</v>
      </c>
      <c r="D50" s="47">
        <v>96.86</v>
      </c>
      <c r="E50" s="64">
        <v>98.82352941176471</v>
      </c>
      <c r="F50" s="287" t="s">
        <v>86</v>
      </c>
      <c r="G50" s="267" t="s">
        <v>35</v>
      </c>
      <c r="H50" s="121">
        <v>91.96</v>
      </c>
      <c r="I50" s="128">
        <v>96.15384615384616</v>
      </c>
      <c r="J50" s="266" t="s">
        <v>89</v>
      </c>
      <c r="K50" s="267" t="s">
        <v>76</v>
      </c>
      <c r="L50" s="125">
        <v>90.33</v>
      </c>
      <c r="M50" s="128">
        <v>94.308943089430898</v>
      </c>
    </row>
    <row r="51" spans="1:13" ht="15" customHeight="1" x14ac:dyDescent="0.25">
      <c r="A51" s="12">
        <v>46</v>
      </c>
      <c r="B51" s="21" t="s">
        <v>87</v>
      </c>
      <c r="C51" s="28" t="s">
        <v>46</v>
      </c>
      <c r="D51" s="47">
        <v>96.86</v>
      </c>
      <c r="E51" s="64">
        <v>98.80952380952381</v>
      </c>
      <c r="F51" s="287" t="s">
        <v>89</v>
      </c>
      <c r="G51" s="267" t="s">
        <v>53</v>
      </c>
      <c r="H51" s="121">
        <v>91.96</v>
      </c>
      <c r="I51" s="128">
        <v>96.078431372549019</v>
      </c>
      <c r="J51" s="266" t="s">
        <v>89</v>
      </c>
      <c r="K51" s="267" t="s">
        <v>67</v>
      </c>
      <c r="L51" s="125">
        <v>90.33</v>
      </c>
      <c r="M51" s="128">
        <v>94.02985074626865</v>
      </c>
    </row>
    <row r="52" spans="1:13" ht="15" customHeight="1" x14ac:dyDescent="0.25">
      <c r="A52" s="12">
        <v>47</v>
      </c>
      <c r="B52" s="21" t="s">
        <v>89</v>
      </c>
      <c r="C52" s="28" t="s">
        <v>61</v>
      </c>
      <c r="D52" s="47">
        <v>96.86</v>
      </c>
      <c r="E52" s="64">
        <v>98.80952380952381</v>
      </c>
      <c r="F52" s="287" t="s">
        <v>86</v>
      </c>
      <c r="G52" s="267" t="s">
        <v>108</v>
      </c>
      <c r="H52" s="121">
        <v>91.96</v>
      </c>
      <c r="I52" s="128">
        <v>96.039603960396036</v>
      </c>
      <c r="J52" s="266" t="s">
        <v>85</v>
      </c>
      <c r="K52" s="267" t="s">
        <v>104</v>
      </c>
      <c r="L52" s="125">
        <v>90.33</v>
      </c>
      <c r="M52" s="128">
        <v>93.835616438356169</v>
      </c>
    </row>
    <row r="53" spans="1:13" ht="15" customHeight="1" x14ac:dyDescent="0.25">
      <c r="A53" s="12">
        <v>48</v>
      </c>
      <c r="B53" s="21" t="s">
        <v>89</v>
      </c>
      <c r="C53" s="28" t="s">
        <v>65</v>
      </c>
      <c r="D53" s="47">
        <v>96.86</v>
      </c>
      <c r="E53" s="64">
        <v>98.717948717948715</v>
      </c>
      <c r="F53" s="287" t="s">
        <v>85</v>
      </c>
      <c r="G53" s="267" t="s">
        <v>16</v>
      </c>
      <c r="H53" s="121">
        <v>91.96</v>
      </c>
      <c r="I53" s="128">
        <v>95.744680851063833</v>
      </c>
      <c r="J53" s="266" t="s">
        <v>90</v>
      </c>
      <c r="K53" s="267" t="s">
        <v>83</v>
      </c>
      <c r="L53" s="124">
        <v>90.33</v>
      </c>
      <c r="M53" s="128">
        <v>93.442622950819668</v>
      </c>
    </row>
    <row r="54" spans="1:13" ht="15" customHeight="1" x14ac:dyDescent="0.25">
      <c r="A54" s="12">
        <v>49</v>
      </c>
      <c r="B54" s="21" t="s">
        <v>89</v>
      </c>
      <c r="C54" s="28" t="s">
        <v>75</v>
      </c>
      <c r="D54" s="47">
        <v>96.86</v>
      </c>
      <c r="E54" s="64">
        <v>98.712446351931334</v>
      </c>
      <c r="F54" s="287" t="s">
        <v>88</v>
      </c>
      <c r="G54" s="267" t="s">
        <v>119</v>
      </c>
      <c r="H54" s="121">
        <v>91.96</v>
      </c>
      <c r="I54" s="128">
        <v>95.714285714285708</v>
      </c>
      <c r="J54" s="266" t="s">
        <v>86</v>
      </c>
      <c r="K54" s="267" t="s">
        <v>105</v>
      </c>
      <c r="L54" s="125">
        <v>90.33</v>
      </c>
      <c r="M54" s="128">
        <v>93.333333333333329</v>
      </c>
    </row>
    <row r="55" spans="1:13" ht="15" customHeight="1" thickBot="1" x14ac:dyDescent="0.3">
      <c r="A55" s="198">
        <v>50</v>
      </c>
      <c r="B55" s="23" t="s">
        <v>90</v>
      </c>
      <c r="C55" s="29" t="s">
        <v>137</v>
      </c>
      <c r="D55" s="67">
        <v>96.86</v>
      </c>
      <c r="E55" s="71">
        <v>98.611111111111114</v>
      </c>
      <c r="F55" s="288" t="s">
        <v>85</v>
      </c>
      <c r="G55" s="269" t="s">
        <v>15</v>
      </c>
      <c r="H55" s="129">
        <v>91.96</v>
      </c>
      <c r="I55" s="132">
        <v>95.652173913043484</v>
      </c>
      <c r="J55" s="268" t="s">
        <v>89</v>
      </c>
      <c r="K55" s="269" t="s">
        <v>65</v>
      </c>
      <c r="L55" s="196">
        <v>90.33</v>
      </c>
      <c r="M55" s="132">
        <v>93.150684931506845</v>
      </c>
    </row>
    <row r="56" spans="1:13" ht="15" customHeight="1" x14ac:dyDescent="0.25">
      <c r="A56" s="78">
        <v>51</v>
      </c>
      <c r="B56" s="25" t="s">
        <v>89</v>
      </c>
      <c r="C56" s="30" t="s">
        <v>70</v>
      </c>
      <c r="D56" s="36">
        <v>96.86</v>
      </c>
      <c r="E56" s="72">
        <v>98.611111111111114</v>
      </c>
      <c r="F56" s="287" t="s">
        <v>86</v>
      </c>
      <c r="G56" s="267" t="s">
        <v>28</v>
      </c>
      <c r="H56" s="118">
        <v>91.96</v>
      </c>
      <c r="I56" s="127">
        <v>95.454545454545453</v>
      </c>
      <c r="J56" s="266" t="s">
        <v>90</v>
      </c>
      <c r="K56" s="267" t="s">
        <v>137</v>
      </c>
      <c r="L56" s="123">
        <v>90.33</v>
      </c>
      <c r="M56" s="127">
        <v>93.137254901960787</v>
      </c>
    </row>
    <row r="57" spans="1:13" ht="15" customHeight="1" x14ac:dyDescent="0.25">
      <c r="A57" s="12">
        <v>52</v>
      </c>
      <c r="B57" s="21" t="s">
        <v>89</v>
      </c>
      <c r="C57" s="28" t="s">
        <v>51</v>
      </c>
      <c r="D57" s="47">
        <v>96.86</v>
      </c>
      <c r="E57" s="64">
        <v>98.611111111111114</v>
      </c>
      <c r="F57" s="287" t="s">
        <v>86</v>
      </c>
      <c r="G57" s="267" t="s">
        <v>29</v>
      </c>
      <c r="H57" s="121">
        <v>91.96</v>
      </c>
      <c r="I57" s="128">
        <v>95.454545454545453</v>
      </c>
      <c r="J57" s="266" t="s">
        <v>88</v>
      </c>
      <c r="K57" s="267" t="s">
        <v>126</v>
      </c>
      <c r="L57" s="125">
        <v>90.33</v>
      </c>
      <c r="M57" s="128">
        <v>93.103448275862064</v>
      </c>
    </row>
    <row r="58" spans="1:13" ht="15" customHeight="1" x14ac:dyDescent="0.25">
      <c r="A58" s="12">
        <v>53</v>
      </c>
      <c r="B58" s="21" t="s">
        <v>89</v>
      </c>
      <c r="C58" s="28" t="s">
        <v>77</v>
      </c>
      <c r="D58" s="47">
        <v>96.86</v>
      </c>
      <c r="E58" s="64">
        <v>98.536585365853654</v>
      </c>
      <c r="F58" s="287" t="s">
        <v>90</v>
      </c>
      <c r="G58" s="267" t="s">
        <v>80</v>
      </c>
      <c r="H58" s="121">
        <v>91.96</v>
      </c>
      <c r="I58" s="128">
        <v>95.454545454545453</v>
      </c>
      <c r="J58" s="266" t="s">
        <v>86</v>
      </c>
      <c r="K58" s="267" t="s">
        <v>108</v>
      </c>
      <c r="L58" s="125">
        <v>90.33</v>
      </c>
      <c r="M58" s="128">
        <v>92.5</v>
      </c>
    </row>
    <row r="59" spans="1:13" ht="15" customHeight="1" x14ac:dyDescent="0.25">
      <c r="A59" s="12">
        <v>54</v>
      </c>
      <c r="B59" s="21" t="s">
        <v>85</v>
      </c>
      <c r="C59" s="28" t="s">
        <v>17</v>
      </c>
      <c r="D59" s="47">
        <v>96.86</v>
      </c>
      <c r="E59" s="64">
        <v>98.529411764705884</v>
      </c>
      <c r="F59" s="287" t="s">
        <v>85</v>
      </c>
      <c r="G59" s="267" t="s">
        <v>17</v>
      </c>
      <c r="H59" s="121">
        <v>91.96</v>
      </c>
      <c r="I59" s="128">
        <v>95.384615384615387</v>
      </c>
      <c r="J59" s="266" t="s">
        <v>87</v>
      </c>
      <c r="K59" s="267" t="s">
        <v>42</v>
      </c>
      <c r="L59" s="125">
        <v>90.33</v>
      </c>
      <c r="M59" s="128">
        <v>92.307692307692307</v>
      </c>
    </row>
    <row r="60" spans="1:13" ht="15" customHeight="1" x14ac:dyDescent="0.25">
      <c r="A60" s="12">
        <v>55</v>
      </c>
      <c r="B60" s="21" t="s">
        <v>85</v>
      </c>
      <c r="C60" s="28" t="s">
        <v>23</v>
      </c>
      <c r="D60" s="47">
        <v>96.86</v>
      </c>
      <c r="E60" s="64">
        <v>98.461538461538467</v>
      </c>
      <c r="F60" s="287" t="s">
        <v>88</v>
      </c>
      <c r="G60" s="267" t="s">
        <v>120</v>
      </c>
      <c r="H60" s="121">
        <v>91.96</v>
      </c>
      <c r="I60" s="128">
        <v>95.327102803738313</v>
      </c>
      <c r="J60" s="266" t="s">
        <v>90</v>
      </c>
      <c r="K60" s="267" t="s">
        <v>82</v>
      </c>
      <c r="L60" s="125">
        <v>90.33</v>
      </c>
      <c r="M60" s="128">
        <v>92.20779220779221</v>
      </c>
    </row>
    <row r="61" spans="1:13" ht="15" customHeight="1" x14ac:dyDescent="0.25">
      <c r="A61" s="12">
        <v>56</v>
      </c>
      <c r="B61" s="21" t="s">
        <v>85</v>
      </c>
      <c r="C61" s="28" t="s">
        <v>18</v>
      </c>
      <c r="D61" s="47">
        <v>96.86</v>
      </c>
      <c r="E61" s="64">
        <v>98.360655737704917</v>
      </c>
      <c r="F61" s="287" t="s">
        <v>88</v>
      </c>
      <c r="G61" s="267" t="s">
        <v>132</v>
      </c>
      <c r="H61" s="121">
        <v>91.96</v>
      </c>
      <c r="I61" s="128">
        <v>95</v>
      </c>
      <c r="J61" s="266" t="s">
        <v>89</v>
      </c>
      <c r="K61" s="267" t="s">
        <v>55</v>
      </c>
      <c r="L61" s="125">
        <v>90.33</v>
      </c>
      <c r="M61" s="128">
        <v>92.079207920792072</v>
      </c>
    </row>
    <row r="62" spans="1:13" ht="15" customHeight="1" x14ac:dyDescent="0.25">
      <c r="A62" s="12">
        <v>57</v>
      </c>
      <c r="B62" s="21" t="s">
        <v>89</v>
      </c>
      <c r="C62" s="28" t="s">
        <v>64</v>
      </c>
      <c r="D62" s="47">
        <v>96.86</v>
      </c>
      <c r="E62" s="64">
        <v>98.333333333333329</v>
      </c>
      <c r="F62" s="287" t="s">
        <v>88</v>
      </c>
      <c r="G62" s="267" t="s">
        <v>49</v>
      </c>
      <c r="H62" s="121">
        <v>91.96</v>
      </c>
      <c r="I62" s="128">
        <v>95</v>
      </c>
      <c r="J62" s="266" t="s">
        <v>89</v>
      </c>
      <c r="K62" s="267" t="s">
        <v>54</v>
      </c>
      <c r="L62" s="125">
        <v>90.33</v>
      </c>
      <c r="M62" s="128">
        <v>91.578947368421055</v>
      </c>
    </row>
    <row r="63" spans="1:13" ht="15" customHeight="1" x14ac:dyDescent="0.25">
      <c r="A63" s="12">
        <v>58</v>
      </c>
      <c r="B63" s="21" t="s">
        <v>85</v>
      </c>
      <c r="C63" s="28" t="s">
        <v>22</v>
      </c>
      <c r="D63" s="47">
        <v>96.86</v>
      </c>
      <c r="E63" s="64">
        <v>97.916666666666671</v>
      </c>
      <c r="F63" s="287" t="s">
        <v>89</v>
      </c>
      <c r="G63" s="267" t="s">
        <v>73</v>
      </c>
      <c r="H63" s="121">
        <v>91.96</v>
      </c>
      <c r="I63" s="128">
        <v>94.957983193277315</v>
      </c>
      <c r="J63" s="266" t="s">
        <v>89</v>
      </c>
      <c r="K63" s="267" t="s">
        <v>63</v>
      </c>
      <c r="L63" s="125">
        <v>90.33</v>
      </c>
      <c r="M63" s="128">
        <v>91.549295774647888</v>
      </c>
    </row>
    <row r="64" spans="1:13" ht="15" customHeight="1" x14ac:dyDescent="0.25">
      <c r="A64" s="12">
        <v>59</v>
      </c>
      <c r="B64" s="21" t="s">
        <v>86</v>
      </c>
      <c r="C64" s="28" t="s">
        <v>26</v>
      </c>
      <c r="D64" s="47">
        <v>96.86</v>
      </c>
      <c r="E64" s="64">
        <v>97.916666666666671</v>
      </c>
      <c r="F64" s="287" t="s">
        <v>87</v>
      </c>
      <c r="G64" s="267" t="s">
        <v>117</v>
      </c>
      <c r="H64" s="121">
        <v>91.96</v>
      </c>
      <c r="I64" s="128">
        <v>94.444444444444443</v>
      </c>
      <c r="J64" s="266" t="s">
        <v>87</v>
      </c>
      <c r="K64" s="267" t="s">
        <v>113</v>
      </c>
      <c r="L64" s="125">
        <v>90.33</v>
      </c>
      <c r="M64" s="128">
        <v>91.304347826086953</v>
      </c>
    </row>
    <row r="65" spans="1:13" ht="15" customHeight="1" thickBot="1" x14ac:dyDescent="0.3">
      <c r="A65" s="249">
        <v>60</v>
      </c>
      <c r="B65" s="22" t="s">
        <v>89</v>
      </c>
      <c r="C65" s="31" t="s">
        <v>76</v>
      </c>
      <c r="D65" s="73">
        <v>96.86</v>
      </c>
      <c r="E65" s="77">
        <v>97.835497835497833</v>
      </c>
      <c r="F65" s="289" t="s">
        <v>85</v>
      </c>
      <c r="G65" s="281" t="s">
        <v>18</v>
      </c>
      <c r="H65" s="219">
        <v>91.96</v>
      </c>
      <c r="I65" s="221">
        <v>93.75</v>
      </c>
      <c r="J65" s="270" t="s">
        <v>84</v>
      </c>
      <c r="K65" s="281" t="s">
        <v>102</v>
      </c>
      <c r="L65" s="282">
        <v>90.33</v>
      </c>
      <c r="M65" s="221">
        <v>91.228070175438603</v>
      </c>
    </row>
    <row r="66" spans="1:13" ht="15" customHeight="1" x14ac:dyDescent="0.25">
      <c r="A66" s="14">
        <v>61</v>
      </c>
      <c r="B66" s="20" t="s">
        <v>86</v>
      </c>
      <c r="C66" s="27" t="s">
        <v>109</v>
      </c>
      <c r="D66" s="59">
        <v>96.86</v>
      </c>
      <c r="E66" s="63">
        <v>97.777777777777771</v>
      </c>
      <c r="F66" s="286" t="s">
        <v>88</v>
      </c>
      <c r="G66" s="265" t="s">
        <v>128</v>
      </c>
      <c r="H66" s="233">
        <v>91.96</v>
      </c>
      <c r="I66" s="137">
        <v>93.406593406593402</v>
      </c>
      <c r="J66" s="264" t="s">
        <v>86</v>
      </c>
      <c r="K66" s="265" t="s">
        <v>37</v>
      </c>
      <c r="L66" s="234">
        <v>90.33</v>
      </c>
      <c r="M66" s="137">
        <v>90.909090909090907</v>
      </c>
    </row>
    <row r="67" spans="1:13" ht="15" customHeight="1" x14ac:dyDescent="0.25">
      <c r="A67" s="12">
        <v>62</v>
      </c>
      <c r="B67" s="21" t="s">
        <v>87</v>
      </c>
      <c r="C67" s="28" t="s">
        <v>39</v>
      </c>
      <c r="D67" s="47">
        <v>96.86</v>
      </c>
      <c r="E67" s="64">
        <v>97.777777777777771</v>
      </c>
      <c r="F67" s="287" t="s">
        <v>89</v>
      </c>
      <c r="G67" s="267" t="s">
        <v>72</v>
      </c>
      <c r="H67" s="121">
        <v>91.96</v>
      </c>
      <c r="I67" s="128">
        <v>93.333333333333329</v>
      </c>
      <c r="J67" s="266" t="s">
        <v>87</v>
      </c>
      <c r="K67" s="267" t="s">
        <v>111</v>
      </c>
      <c r="L67" s="125">
        <v>90.33</v>
      </c>
      <c r="M67" s="128">
        <v>90.909090909090907</v>
      </c>
    </row>
    <row r="68" spans="1:13" ht="15" customHeight="1" x14ac:dyDescent="0.25">
      <c r="A68" s="12">
        <v>63</v>
      </c>
      <c r="B68" s="21" t="s">
        <v>90</v>
      </c>
      <c r="C68" s="28" t="s">
        <v>82</v>
      </c>
      <c r="D68" s="47">
        <v>96.86</v>
      </c>
      <c r="E68" s="64">
        <v>97.727272727272734</v>
      </c>
      <c r="F68" s="287" t="s">
        <v>86</v>
      </c>
      <c r="G68" s="267" t="s">
        <v>106</v>
      </c>
      <c r="H68" s="121">
        <v>91.96</v>
      </c>
      <c r="I68" s="128">
        <v>93.203883495145632</v>
      </c>
      <c r="J68" s="266" t="s">
        <v>86</v>
      </c>
      <c r="K68" s="267" t="s">
        <v>30</v>
      </c>
      <c r="L68" s="125">
        <v>90.33</v>
      </c>
      <c r="M68" s="128">
        <v>90.277777777777771</v>
      </c>
    </row>
    <row r="69" spans="1:13" ht="15" customHeight="1" x14ac:dyDescent="0.25">
      <c r="A69" s="12">
        <v>64</v>
      </c>
      <c r="B69" s="21" t="s">
        <v>89</v>
      </c>
      <c r="C69" s="28" t="s">
        <v>66</v>
      </c>
      <c r="D69" s="47">
        <v>96.86</v>
      </c>
      <c r="E69" s="64">
        <v>97.727272727272734</v>
      </c>
      <c r="F69" s="287" t="s">
        <v>84</v>
      </c>
      <c r="G69" s="267" t="s">
        <v>97</v>
      </c>
      <c r="H69" s="121">
        <v>91.96</v>
      </c>
      <c r="I69" s="128">
        <v>92.592592592592595</v>
      </c>
      <c r="J69" s="266" t="s">
        <v>89</v>
      </c>
      <c r="K69" s="267" t="s">
        <v>57</v>
      </c>
      <c r="L69" s="125">
        <v>90.33</v>
      </c>
      <c r="M69" s="128">
        <v>90</v>
      </c>
    </row>
    <row r="70" spans="1:13" ht="15" customHeight="1" x14ac:dyDescent="0.25">
      <c r="A70" s="12">
        <v>65</v>
      </c>
      <c r="B70" s="21" t="s">
        <v>89</v>
      </c>
      <c r="C70" s="28" t="s">
        <v>73</v>
      </c>
      <c r="D70" s="47">
        <v>96.86</v>
      </c>
      <c r="E70" s="64">
        <v>97.47899159663865</v>
      </c>
      <c r="F70" s="287" t="s">
        <v>89</v>
      </c>
      <c r="G70" s="267" t="s">
        <v>71</v>
      </c>
      <c r="H70" s="121">
        <v>91.96</v>
      </c>
      <c r="I70" s="128">
        <v>92.473118279569889</v>
      </c>
      <c r="J70" s="266" t="s">
        <v>88</v>
      </c>
      <c r="K70" s="267" t="s">
        <v>127</v>
      </c>
      <c r="L70" s="125">
        <v>90.33</v>
      </c>
      <c r="M70" s="128">
        <v>89.795918367346943</v>
      </c>
    </row>
    <row r="71" spans="1:13" ht="15" customHeight="1" x14ac:dyDescent="0.25">
      <c r="A71" s="12">
        <v>66</v>
      </c>
      <c r="B71" s="21" t="s">
        <v>86</v>
      </c>
      <c r="C71" s="28" t="s">
        <v>32</v>
      </c>
      <c r="D71" s="47">
        <v>96.86</v>
      </c>
      <c r="E71" s="188">
        <v>97.333333333333329</v>
      </c>
      <c r="F71" s="287" t="s">
        <v>86</v>
      </c>
      <c r="G71" s="267" t="s">
        <v>105</v>
      </c>
      <c r="H71" s="121">
        <v>91.96</v>
      </c>
      <c r="I71" s="193">
        <v>92.307692307692307</v>
      </c>
      <c r="J71" s="266" t="s">
        <v>87</v>
      </c>
      <c r="K71" s="284" t="s">
        <v>43</v>
      </c>
      <c r="L71" s="173">
        <v>90.33</v>
      </c>
      <c r="M71" s="128">
        <v>89.743589743589737</v>
      </c>
    </row>
    <row r="72" spans="1:13" ht="15" customHeight="1" x14ac:dyDescent="0.25">
      <c r="A72" s="12">
        <v>67</v>
      </c>
      <c r="B72" s="21" t="s">
        <v>85</v>
      </c>
      <c r="C72" s="28" t="s">
        <v>19</v>
      </c>
      <c r="D72" s="47">
        <v>96.86</v>
      </c>
      <c r="E72" s="64">
        <v>97.297297297297291</v>
      </c>
      <c r="F72" s="287" t="s">
        <v>85</v>
      </c>
      <c r="G72" s="267" t="s">
        <v>19</v>
      </c>
      <c r="H72" s="121">
        <v>91.96</v>
      </c>
      <c r="I72" s="128">
        <v>92</v>
      </c>
      <c r="J72" s="266" t="s">
        <v>88</v>
      </c>
      <c r="K72" s="267" t="s">
        <v>49</v>
      </c>
      <c r="L72" s="125">
        <v>90.33</v>
      </c>
      <c r="M72" s="128">
        <v>89.583333333333329</v>
      </c>
    </row>
    <row r="73" spans="1:13" ht="15" customHeight="1" x14ac:dyDescent="0.25">
      <c r="A73" s="12">
        <v>68</v>
      </c>
      <c r="B73" s="21" t="s">
        <v>84</v>
      </c>
      <c r="C73" s="28" t="s">
        <v>6</v>
      </c>
      <c r="D73" s="114">
        <v>96.86</v>
      </c>
      <c r="E73" s="169">
        <v>97.260273972602747</v>
      </c>
      <c r="F73" s="287" t="s">
        <v>87</v>
      </c>
      <c r="G73" s="267" t="s">
        <v>45</v>
      </c>
      <c r="H73" s="121">
        <v>91.96</v>
      </c>
      <c r="I73" s="128">
        <v>91.836734693877546</v>
      </c>
      <c r="J73" s="266" t="s">
        <v>89</v>
      </c>
      <c r="K73" s="267" t="s">
        <v>60</v>
      </c>
      <c r="L73" s="125">
        <v>90.33</v>
      </c>
      <c r="M73" s="128">
        <v>89.583333333333329</v>
      </c>
    </row>
    <row r="74" spans="1:13" ht="15" customHeight="1" x14ac:dyDescent="0.25">
      <c r="A74" s="12">
        <v>69</v>
      </c>
      <c r="B74" s="21" t="s">
        <v>90</v>
      </c>
      <c r="C74" s="28" t="s">
        <v>81</v>
      </c>
      <c r="D74" s="36">
        <v>96.86</v>
      </c>
      <c r="E74" s="64">
        <v>97.222222222222229</v>
      </c>
      <c r="F74" s="287" t="s">
        <v>86</v>
      </c>
      <c r="G74" s="267" t="s">
        <v>107</v>
      </c>
      <c r="H74" s="121">
        <v>91.96</v>
      </c>
      <c r="I74" s="128">
        <v>91.578947368421055</v>
      </c>
      <c r="J74" s="266" t="s">
        <v>85</v>
      </c>
      <c r="K74" s="267" t="s">
        <v>16</v>
      </c>
      <c r="L74" s="125">
        <v>90.33</v>
      </c>
      <c r="M74" s="128">
        <v>89.361702127659569</v>
      </c>
    </row>
    <row r="75" spans="1:13" ht="15" customHeight="1" thickBot="1" x14ac:dyDescent="0.3">
      <c r="A75" s="249">
        <v>70</v>
      </c>
      <c r="B75" s="22" t="s">
        <v>85</v>
      </c>
      <c r="C75" s="31" t="s">
        <v>15</v>
      </c>
      <c r="D75" s="38">
        <v>96.86</v>
      </c>
      <c r="E75" s="77">
        <v>97.183098591549296</v>
      </c>
      <c r="F75" s="289" t="s">
        <v>89</v>
      </c>
      <c r="G75" s="281" t="s">
        <v>76</v>
      </c>
      <c r="H75" s="219">
        <v>91.96</v>
      </c>
      <c r="I75" s="221">
        <v>91.549295774647888</v>
      </c>
      <c r="J75" s="270" t="s">
        <v>89</v>
      </c>
      <c r="K75" s="281" t="s">
        <v>73</v>
      </c>
      <c r="L75" s="223">
        <v>90.33</v>
      </c>
      <c r="M75" s="221">
        <v>89.320388349514559</v>
      </c>
    </row>
    <row r="76" spans="1:13" ht="15" customHeight="1" x14ac:dyDescent="0.25">
      <c r="A76" s="14">
        <v>71</v>
      </c>
      <c r="B76" s="20" t="s">
        <v>86</v>
      </c>
      <c r="C76" s="27" t="s">
        <v>27</v>
      </c>
      <c r="D76" s="59">
        <v>96.86</v>
      </c>
      <c r="E76" s="63">
        <v>96.92307692307692</v>
      </c>
      <c r="F76" s="286" t="s">
        <v>86</v>
      </c>
      <c r="G76" s="265" t="s">
        <v>31</v>
      </c>
      <c r="H76" s="233">
        <v>91.96</v>
      </c>
      <c r="I76" s="137">
        <v>91.304347826086953</v>
      </c>
      <c r="J76" s="264" t="s">
        <v>89</v>
      </c>
      <c r="K76" s="265" t="s">
        <v>62</v>
      </c>
      <c r="L76" s="234">
        <v>90.33</v>
      </c>
      <c r="M76" s="137">
        <v>89.024390243902445</v>
      </c>
    </row>
    <row r="77" spans="1:13" ht="15" customHeight="1" x14ac:dyDescent="0.25">
      <c r="A77" s="12">
        <v>72</v>
      </c>
      <c r="B77" s="21" t="s">
        <v>84</v>
      </c>
      <c r="C77" s="28" t="s">
        <v>8</v>
      </c>
      <c r="D77" s="114">
        <v>96.86</v>
      </c>
      <c r="E77" s="169">
        <v>96.907216494845358</v>
      </c>
      <c r="F77" s="287" t="s">
        <v>88</v>
      </c>
      <c r="G77" s="267" t="s">
        <v>121</v>
      </c>
      <c r="H77" s="121">
        <v>91.96</v>
      </c>
      <c r="I77" s="128">
        <v>91.25</v>
      </c>
      <c r="J77" s="266" t="s">
        <v>88</v>
      </c>
      <c r="K77" s="267" t="s">
        <v>134</v>
      </c>
      <c r="L77" s="125">
        <v>90.33</v>
      </c>
      <c r="M77" s="128">
        <v>88.659793814432987</v>
      </c>
    </row>
    <row r="78" spans="1:13" ht="15" customHeight="1" x14ac:dyDescent="0.25">
      <c r="A78" s="12">
        <v>73</v>
      </c>
      <c r="B78" s="21" t="s">
        <v>89</v>
      </c>
      <c r="C78" s="28" t="s">
        <v>68</v>
      </c>
      <c r="D78" s="36">
        <v>96.86</v>
      </c>
      <c r="E78" s="64">
        <v>96.850393700787407</v>
      </c>
      <c r="F78" s="287" t="s">
        <v>89</v>
      </c>
      <c r="G78" s="267" t="s">
        <v>56</v>
      </c>
      <c r="H78" s="121">
        <v>91.96</v>
      </c>
      <c r="I78" s="128">
        <v>91.071428571428569</v>
      </c>
      <c r="J78" s="266" t="s">
        <v>88</v>
      </c>
      <c r="K78" s="267" t="s">
        <v>125</v>
      </c>
      <c r="L78" s="125">
        <v>90.33</v>
      </c>
      <c r="M78" s="128">
        <v>88.461538461538467</v>
      </c>
    </row>
    <row r="79" spans="1:13" ht="15" customHeight="1" x14ac:dyDescent="0.25">
      <c r="A79" s="12">
        <v>74</v>
      </c>
      <c r="B79" s="21" t="s">
        <v>86</v>
      </c>
      <c r="C79" s="28" t="s">
        <v>105</v>
      </c>
      <c r="D79" s="36">
        <v>96.86</v>
      </c>
      <c r="E79" s="64">
        <v>96.774193548387103</v>
      </c>
      <c r="F79" s="287" t="s">
        <v>84</v>
      </c>
      <c r="G79" s="267" t="s">
        <v>8</v>
      </c>
      <c r="H79" s="121">
        <v>91.96</v>
      </c>
      <c r="I79" s="128">
        <v>91.011235955056179</v>
      </c>
      <c r="J79" s="266" t="s">
        <v>87</v>
      </c>
      <c r="K79" s="267" t="s">
        <v>41</v>
      </c>
      <c r="L79" s="125">
        <v>90.33</v>
      </c>
      <c r="M79" s="128">
        <v>88.311688311688314</v>
      </c>
    </row>
    <row r="80" spans="1:13" ht="15" customHeight="1" x14ac:dyDescent="0.25">
      <c r="A80" s="12">
        <v>75</v>
      </c>
      <c r="B80" s="21" t="s">
        <v>87</v>
      </c>
      <c r="C80" s="28" t="s">
        <v>38</v>
      </c>
      <c r="D80" s="36">
        <v>96.86</v>
      </c>
      <c r="E80" s="64">
        <v>96.688741721854299</v>
      </c>
      <c r="F80" s="287" t="s">
        <v>89</v>
      </c>
      <c r="G80" s="267" t="s">
        <v>54</v>
      </c>
      <c r="H80" s="121">
        <v>91.96</v>
      </c>
      <c r="I80" s="128">
        <v>90.721649484536087</v>
      </c>
      <c r="J80" s="266" t="s">
        <v>85</v>
      </c>
      <c r="K80" s="267" t="s">
        <v>21</v>
      </c>
      <c r="L80" s="125">
        <v>90.33</v>
      </c>
      <c r="M80" s="128">
        <v>87.951807228915669</v>
      </c>
    </row>
    <row r="81" spans="1:13" ht="15" customHeight="1" x14ac:dyDescent="0.25">
      <c r="A81" s="12">
        <v>76</v>
      </c>
      <c r="B81" s="21" t="s">
        <v>89</v>
      </c>
      <c r="C81" s="28" t="s">
        <v>72</v>
      </c>
      <c r="D81" s="36">
        <v>96.86</v>
      </c>
      <c r="E81" s="64">
        <v>96.590909090909093</v>
      </c>
      <c r="F81" s="287" t="s">
        <v>87</v>
      </c>
      <c r="G81" s="267" t="s">
        <v>38</v>
      </c>
      <c r="H81" s="121">
        <v>91.96</v>
      </c>
      <c r="I81" s="128">
        <v>90.322580645161295</v>
      </c>
      <c r="J81" s="266" t="s">
        <v>89</v>
      </c>
      <c r="K81" s="267" t="s">
        <v>56</v>
      </c>
      <c r="L81" s="125">
        <v>90.33</v>
      </c>
      <c r="M81" s="128">
        <v>87.692307692307693</v>
      </c>
    </row>
    <row r="82" spans="1:13" ht="15" customHeight="1" x14ac:dyDescent="0.25">
      <c r="A82" s="12">
        <v>77</v>
      </c>
      <c r="B82" s="21" t="s">
        <v>87</v>
      </c>
      <c r="C82" s="28" t="s">
        <v>114</v>
      </c>
      <c r="D82" s="36">
        <v>96.86</v>
      </c>
      <c r="E82" s="64">
        <v>96.36363636363636</v>
      </c>
      <c r="F82" s="287" t="s">
        <v>88</v>
      </c>
      <c r="G82" s="267" t="s">
        <v>127</v>
      </c>
      <c r="H82" s="121">
        <v>91.96</v>
      </c>
      <c r="I82" s="128">
        <v>90.277777777777771</v>
      </c>
      <c r="J82" s="266" t="s">
        <v>88</v>
      </c>
      <c r="K82" s="267" t="s">
        <v>128</v>
      </c>
      <c r="L82" s="125">
        <v>90.33</v>
      </c>
      <c r="M82" s="128">
        <v>87.671232876712324</v>
      </c>
    </row>
    <row r="83" spans="1:13" ht="15" customHeight="1" x14ac:dyDescent="0.25">
      <c r="A83" s="12">
        <v>78</v>
      </c>
      <c r="B83" s="21" t="s">
        <v>84</v>
      </c>
      <c r="C83" s="28" t="s">
        <v>101</v>
      </c>
      <c r="D83" s="114">
        <v>96.86</v>
      </c>
      <c r="E83" s="169">
        <v>96.15384615384616</v>
      </c>
      <c r="F83" s="287" t="s">
        <v>88</v>
      </c>
      <c r="G83" s="267" t="s">
        <v>126</v>
      </c>
      <c r="H83" s="121">
        <v>91.96</v>
      </c>
      <c r="I83" s="128">
        <v>90</v>
      </c>
      <c r="J83" s="266" t="s">
        <v>87</v>
      </c>
      <c r="K83" s="267" t="s">
        <v>115</v>
      </c>
      <c r="L83" s="125">
        <v>90.33</v>
      </c>
      <c r="M83" s="128">
        <v>87.5</v>
      </c>
    </row>
    <row r="84" spans="1:13" ht="15" customHeight="1" x14ac:dyDescent="0.25">
      <c r="A84" s="12">
        <v>79</v>
      </c>
      <c r="B84" s="21" t="s">
        <v>88</v>
      </c>
      <c r="C84" s="26" t="s">
        <v>134</v>
      </c>
      <c r="D84" s="36">
        <v>96.86</v>
      </c>
      <c r="E84" s="64">
        <v>96</v>
      </c>
      <c r="F84" s="287" t="s">
        <v>89</v>
      </c>
      <c r="G84" s="267" t="s">
        <v>64</v>
      </c>
      <c r="H84" s="121">
        <v>91.96</v>
      </c>
      <c r="I84" s="128">
        <v>90</v>
      </c>
      <c r="J84" s="266" t="s">
        <v>89</v>
      </c>
      <c r="K84" s="267" t="s">
        <v>66</v>
      </c>
      <c r="L84" s="125">
        <v>90.33</v>
      </c>
      <c r="M84" s="128">
        <v>87.323943661971825</v>
      </c>
    </row>
    <row r="85" spans="1:13" ht="15" customHeight="1" thickBot="1" x14ac:dyDescent="0.3">
      <c r="A85" s="198">
        <v>80</v>
      </c>
      <c r="B85" s="23" t="s">
        <v>88</v>
      </c>
      <c r="C85" s="80" t="s">
        <v>129</v>
      </c>
      <c r="D85" s="67">
        <v>96.86</v>
      </c>
      <c r="E85" s="71">
        <v>95.91836734693878</v>
      </c>
      <c r="F85" s="288" t="s">
        <v>85</v>
      </c>
      <c r="G85" s="269" t="s">
        <v>23</v>
      </c>
      <c r="H85" s="129">
        <v>91.96</v>
      </c>
      <c r="I85" s="132">
        <v>89.743589743589737</v>
      </c>
      <c r="J85" s="268" t="s">
        <v>84</v>
      </c>
      <c r="K85" s="269" t="s">
        <v>5</v>
      </c>
      <c r="L85" s="131">
        <v>90.33</v>
      </c>
      <c r="M85" s="132">
        <v>86.99186991869918</v>
      </c>
    </row>
    <row r="86" spans="1:13" ht="15" customHeight="1" x14ac:dyDescent="0.25">
      <c r="A86" s="78">
        <v>81</v>
      </c>
      <c r="B86" s="25" t="s">
        <v>85</v>
      </c>
      <c r="C86" s="30" t="s">
        <v>10</v>
      </c>
      <c r="D86" s="114">
        <v>96.86</v>
      </c>
      <c r="E86" s="167">
        <v>95.876288659793815</v>
      </c>
      <c r="F86" s="287" t="s">
        <v>89</v>
      </c>
      <c r="G86" s="267" t="s">
        <v>62</v>
      </c>
      <c r="H86" s="118">
        <v>91.96</v>
      </c>
      <c r="I86" s="127">
        <v>89.610389610389603</v>
      </c>
      <c r="J86" s="266" t="s">
        <v>87</v>
      </c>
      <c r="K86" s="267" t="s">
        <v>110</v>
      </c>
      <c r="L86" s="126">
        <v>90.33</v>
      </c>
      <c r="M86" s="127">
        <v>86.440677966101688</v>
      </c>
    </row>
    <row r="87" spans="1:13" ht="15" customHeight="1" x14ac:dyDescent="0.25">
      <c r="A87" s="12">
        <v>82</v>
      </c>
      <c r="B87" s="25" t="s">
        <v>89</v>
      </c>
      <c r="C87" s="30" t="s">
        <v>60</v>
      </c>
      <c r="D87" s="36">
        <v>96.86</v>
      </c>
      <c r="E87" s="72">
        <v>95.833333333333329</v>
      </c>
      <c r="F87" s="287" t="s">
        <v>90</v>
      </c>
      <c r="G87" s="267" t="s">
        <v>81</v>
      </c>
      <c r="H87" s="121">
        <v>91.96</v>
      </c>
      <c r="I87" s="128">
        <v>89.215686274509807</v>
      </c>
      <c r="J87" s="266" t="s">
        <v>89</v>
      </c>
      <c r="K87" s="267" t="s">
        <v>69</v>
      </c>
      <c r="L87" s="125">
        <v>90.33</v>
      </c>
      <c r="M87" s="128">
        <v>86.36363636363636</v>
      </c>
    </row>
    <row r="88" spans="1:13" ht="15" customHeight="1" x14ac:dyDescent="0.25">
      <c r="A88" s="12">
        <v>83</v>
      </c>
      <c r="B88" s="21" t="s">
        <v>88</v>
      </c>
      <c r="C88" s="26" t="s">
        <v>49</v>
      </c>
      <c r="D88" s="47">
        <v>96.86</v>
      </c>
      <c r="E88" s="64">
        <v>95.774647887323937</v>
      </c>
      <c r="F88" s="287" t="s">
        <v>89</v>
      </c>
      <c r="G88" s="267" t="s">
        <v>77</v>
      </c>
      <c r="H88" s="121">
        <v>91.96</v>
      </c>
      <c r="I88" s="128">
        <v>88.93442622950819</v>
      </c>
      <c r="J88" s="266" t="s">
        <v>89</v>
      </c>
      <c r="K88" s="267" t="s">
        <v>59</v>
      </c>
      <c r="L88" s="125">
        <v>90.33</v>
      </c>
      <c r="M88" s="128">
        <v>86.206896551724142</v>
      </c>
    </row>
    <row r="89" spans="1:13" ht="15" customHeight="1" x14ac:dyDescent="0.25">
      <c r="A89" s="12">
        <v>84</v>
      </c>
      <c r="B89" s="21" t="s">
        <v>89</v>
      </c>
      <c r="C89" s="28" t="s">
        <v>56</v>
      </c>
      <c r="D89" s="47">
        <v>96.86</v>
      </c>
      <c r="E89" s="64">
        <v>95.714285714285708</v>
      </c>
      <c r="F89" s="287" t="s">
        <v>88</v>
      </c>
      <c r="G89" s="267" t="s">
        <v>134</v>
      </c>
      <c r="H89" s="121">
        <v>91.96</v>
      </c>
      <c r="I89" s="128">
        <v>88.888888888888886</v>
      </c>
      <c r="J89" s="266" t="s">
        <v>84</v>
      </c>
      <c r="K89" s="267" t="s">
        <v>100</v>
      </c>
      <c r="L89" s="124">
        <v>90.33</v>
      </c>
      <c r="M89" s="128">
        <v>86.206896551724142</v>
      </c>
    </row>
    <row r="90" spans="1:13" ht="15" customHeight="1" x14ac:dyDescent="0.25">
      <c r="A90" s="12">
        <v>85</v>
      </c>
      <c r="B90" s="21" t="s">
        <v>89</v>
      </c>
      <c r="C90" s="28" t="s">
        <v>54</v>
      </c>
      <c r="D90" s="47">
        <v>96.86</v>
      </c>
      <c r="E90" s="64">
        <v>95.604395604395606</v>
      </c>
      <c r="F90" s="287" t="s">
        <v>86</v>
      </c>
      <c r="G90" s="267" t="s">
        <v>32</v>
      </c>
      <c r="H90" s="121">
        <v>91.96</v>
      </c>
      <c r="I90" s="128">
        <v>88.709677419354833</v>
      </c>
      <c r="J90" s="266" t="s">
        <v>89</v>
      </c>
      <c r="K90" s="267" t="s">
        <v>53</v>
      </c>
      <c r="L90" s="125">
        <v>90.33</v>
      </c>
      <c r="M90" s="128">
        <v>86.170212765957444</v>
      </c>
    </row>
    <row r="91" spans="1:13" ht="15" customHeight="1" x14ac:dyDescent="0.25">
      <c r="A91" s="12">
        <v>86</v>
      </c>
      <c r="B91" s="21" t="s">
        <v>87</v>
      </c>
      <c r="C91" s="28" t="s">
        <v>112</v>
      </c>
      <c r="D91" s="47">
        <v>96.86</v>
      </c>
      <c r="E91" s="64">
        <v>95.575221238938056</v>
      </c>
      <c r="F91" s="287" t="s">
        <v>89</v>
      </c>
      <c r="G91" s="267" t="s">
        <v>50</v>
      </c>
      <c r="H91" s="121">
        <v>91.96</v>
      </c>
      <c r="I91" s="128">
        <v>88.571428571428569</v>
      </c>
      <c r="J91" s="266" t="s">
        <v>87</v>
      </c>
      <c r="K91" s="267" t="s">
        <v>45</v>
      </c>
      <c r="L91" s="125">
        <v>90.33</v>
      </c>
      <c r="M91" s="128">
        <v>86.138613861386133</v>
      </c>
    </row>
    <row r="92" spans="1:13" ht="15" customHeight="1" x14ac:dyDescent="0.25">
      <c r="A92" s="12">
        <v>87</v>
      </c>
      <c r="B92" s="21" t="s">
        <v>86</v>
      </c>
      <c r="C92" s="28" t="s">
        <v>106</v>
      </c>
      <c r="D92" s="47">
        <v>96.86</v>
      </c>
      <c r="E92" s="64">
        <v>95.50561797752809</v>
      </c>
      <c r="F92" s="287" t="s">
        <v>89</v>
      </c>
      <c r="G92" s="267" t="s">
        <v>78</v>
      </c>
      <c r="H92" s="121">
        <v>91.96</v>
      </c>
      <c r="I92" s="128">
        <v>88.429752066115697</v>
      </c>
      <c r="J92" s="266" t="s">
        <v>87</v>
      </c>
      <c r="K92" s="267" t="s">
        <v>114</v>
      </c>
      <c r="L92" s="125">
        <v>90.33</v>
      </c>
      <c r="M92" s="128">
        <v>85.925925925925924</v>
      </c>
    </row>
    <row r="93" spans="1:13" ht="15" customHeight="1" x14ac:dyDescent="0.25">
      <c r="A93" s="12">
        <v>88</v>
      </c>
      <c r="B93" s="21" t="s">
        <v>88</v>
      </c>
      <c r="C93" s="26" t="s">
        <v>125</v>
      </c>
      <c r="D93" s="47">
        <v>96.86</v>
      </c>
      <c r="E93" s="64">
        <v>95.454545454545453</v>
      </c>
      <c r="F93" s="287" t="s">
        <v>88</v>
      </c>
      <c r="G93" s="267" t="s">
        <v>123</v>
      </c>
      <c r="H93" s="121">
        <v>91.96</v>
      </c>
      <c r="I93" s="128">
        <v>88.333333333333329</v>
      </c>
      <c r="J93" s="266" t="s">
        <v>87</v>
      </c>
      <c r="K93" s="267" t="s">
        <v>39</v>
      </c>
      <c r="L93" s="125">
        <v>90.33</v>
      </c>
      <c r="M93" s="128">
        <v>85.483870967741936</v>
      </c>
    </row>
    <row r="94" spans="1:13" ht="15" customHeight="1" x14ac:dyDescent="0.25">
      <c r="A94" s="12">
        <v>89</v>
      </c>
      <c r="B94" s="21" t="s">
        <v>89</v>
      </c>
      <c r="C94" s="28" t="s">
        <v>57</v>
      </c>
      <c r="D94" s="47">
        <v>96.86</v>
      </c>
      <c r="E94" s="64">
        <v>95.121951219512198</v>
      </c>
      <c r="F94" s="287" t="s">
        <v>84</v>
      </c>
      <c r="G94" s="267" t="s">
        <v>9</v>
      </c>
      <c r="H94" s="121">
        <v>91.96</v>
      </c>
      <c r="I94" s="128">
        <v>88.311688311688314</v>
      </c>
      <c r="J94" s="266" t="s">
        <v>86</v>
      </c>
      <c r="K94" s="267" t="s">
        <v>34</v>
      </c>
      <c r="L94" s="125">
        <v>90.33</v>
      </c>
      <c r="M94" s="128">
        <v>85.416666666666671</v>
      </c>
    </row>
    <row r="95" spans="1:13" ht="15" customHeight="1" thickBot="1" x14ac:dyDescent="0.3">
      <c r="A95" s="198">
        <v>90</v>
      </c>
      <c r="B95" s="23" t="s">
        <v>84</v>
      </c>
      <c r="C95" s="29" t="s">
        <v>97</v>
      </c>
      <c r="D95" s="279">
        <v>96.86</v>
      </c>
      <c r="E95" s="280">
        <v>94.827586206896555</v>
      </c>
      <c r="F95" s="288" t="s">
        <v>87</v>
      </c>
      <c r="G95" s="269" t="s">
        <v>115</v>
      </c>
      <c r="H95" s="129">
        <v>91.96</v>
      </c>
      <c r="I95" s="132">
        <v>87.5</v>
      </c>
      <c r="J95" s="268" t="s">
        <v>87</v>
      </c>
      <c r="K95" s="269" t="s">
        <v>38</v>
      </c>
      <c r="L95" s="196">
        <v>90.33</v>
      </c>
      <c r="M95" s="132">
        <v>84.967320261437905</v>
      </c>
    </row>
    <row r="96" spans="1:13" ht="15" customHeight="1" x14ac:dyDescent="0.25">
      <c r="A96" s="78">
        <v>91</v>
      </c>
      <c r="B96" s="25" t="s">
        <v>87</v>
      </c>
      <c r="C96" s="30" t="s">
        <v>44</v>
      </c>
      <c r="D96" s="36">
        <v>96.86</v>
      </c>
      <c r="E96" s="72">
        <v>94.827586206896555</v>
      </c>
      <c r="F96" s="287" t="s">
        <v>88</v>
      </c>
      <c r="G96" s="267" t="s">
        <v>125</v>
      </c>
      <c r="H96" s="118">
        <v>91.96</v>
      </c>
      <c r="I96" s="127">
        <v>87.5</v>
      </c>
      <c r="J96" s="266" t="s">
        <v>84</v>
      </c>
      <c r="K96" s="267" t="s">
        <v>99</v>
      </c>
      <c r="L96" s="123">
        <v>90.33</v>
      </c>
      <c r="M96" s="127">
        <v>84.761904761904759</v>
      </c>
    </row>
    <row r="97" spans="1:13" ht="15" customHeight="1" x14ac:dyDescent="0.25">
      <c r="A97" s="12">
        <v>92</v>
      </c>
      <c r="B97" s="21" t="s">
        <v>90</v>
      </c>
      <c r="C97" s="28" t="s">
        <v>83</v>
      </c>
      <c r="D97" s="47">
        <v>96.86</v>
      </c>
      <c r="E97" s="64">
        <v>94.736842105263165</v>
      </c>
      <c r="F97" s="287" t="s">
        <v>87</v>
      </c>
      <c r="G97" s="267" t="s">
        <v>41</v>
      </c>
      <c r="H97" s="121">
        <v>91.96</v>
      </c>
      <c r="I97" s="128">
        <v>87.368421052631575</v>
      </c>
      <c r="J97" s="266" t="s">
        <v>89</v>
      </c>
      <c r="K97" s="267" t="s">
        <v>72</v>
      </c>
      <c r="L97" s="125">
        <v>90.33</v>
      </c>
      <c r="M97" s="128">
        <v>83.435582822085891</v>
      </c>
    </row>
    <row r="98" spans="1:13" ht="15" customHeight="1" x14ac:dyDescent="0.25">
      <c r="A98" s="12">
        <v>93</v>
      </c>
      <c r="B98" s="21" t="s">
        <v>86</v>
      </c>
      <c r="C98" s="28" t="s">
        <v>24</v>
      </c>
      <c r="D98" s="47">
        <v>96.86</v>
      </c>
      <c r="E98" s="64">
        <v>94.594594594594597</v>
      </c>
      <c r="F98" s="287" t="s">
        <v>89</v>
      </c>
      <c r="G98" s="267" t="s">
        <v>66</v>
      </c>
      <c r="H98" s="121">
        <v>91.96</v>
      </c>
      <c r="I98" s="128">
        <v>87.272727272727266</v>
      </c>
      <c r="J98" s="266" t="s">
        <v>86</v>
      </c>
      <c r="K98" s="267" t="s">
        <v>32</v>
      </c>
      <c r="L98" s="125">
        <v>90.33</v>
      </c>
      <c r="M98" s="128">
        <v>83.333333333333329</v>
      </c>
    </row>
    <row r="99" spans="1:13" ht="15" customHeight="1" x14ac:dyDescent="0.25">
      <c r="A99" s="12">
        <v>94</v>
      </c>
      <c r="B99" s="21" t="s">
        <v>86</v>
      </c>
      <c r="C99" s="28" t="s">
        <v>35</v>
      </c>
      <c r="D99" s="47">
        <v>96.86</v>
      </c>
      <c r="E99" s="64">
        <v>94.444444444444443</v>
      </c>
      <c r="F99" s="287" t="s">
        <v>89</v>
      </c>
      <c r="G99" s="267" t="s">
        <v>70</v>
      </c>
      <c r="H99" s="121">
        <v>91.96</v>
      </c>
      <c r="I99" s="128">
        <v>87.234042553191486</v>
      </c>
      <c r="J99" s="266" t="s">
        <v>88</v>
      </c>
      <c r="K99" s="267" t="s">
        <v>123</v>
      </c>
      <c r="L99" s="125">
        <v>90.33</v>
      </c>
      <c r="M99" s="128">
        <v>83.333333333333329</v>
      </c>
    </row>
    <row r="100" spans="1:13" ht="15" customHeight="1" x14ac:dyDescent="0.25">
      <c r="A100" s="12">
        <v>95</v>
      </c>
      <c r="B100" s="21" t="s">
        <v>89</v>
      </c>
      <c r="C100" s="28" t="s">
        <v>52</v>
      </c>
      <c r="D100" s="47">
        <v>96.86</v>
      </c>
      <c r="E100" s="64">
        <v>93.75</v>
      </c>
      <c r="F100" s="287" t="s">
        <v>85</v>
      </c>
      <c r="G100" s="267" t="s">
        <v>21</v>
      </c>
      <c r="H100" s="121">
        <v>91.96</v>
      </c>
      <c r="I100" s="128">
        <v>87.142857142857139</v>
      </c>
      <c r="J100" s="266" t="s">
        <v>89</v>
      </c>
      <c r="K100" s="267" t="s">
        <v>64</v>
      </c>
      <c r="L100" s="125">
        <v>90.33</v>
      </c>
      <c r="M100" s="128">
        <v>83</v>
      </c>
    </row>
    <row r="101" spans="1:13" ht="15" customHeight="1" x14ac:dyDescent="0.25">
      <c r="A101" s="12">
        <v>96</v>
      </c>
      <c r="B101" s="21" t="s">
        <v>84</v>
      </c>
      <c r="C101" s="28" t="s">
        <v>98</v>
      </c>
      <c r="D101" s="105">
        <v>96.86</v>
      </c>
      <c r="E101" s="169">
        <v>93.478260869565219</v>
      </c>
      <c r="F101" s="287" t="s">
        <v>87</v>
      </c>
      <c r="G101" s="267" t="s">
        <v>44</v>
      </c>
      <c r="H101" s="121">
        <v>91.96</v>
      </c>
      <c r="I101" s="128">
        <v>86.567164179104481</v>
      </c>
      <c r="J101" s="266" t="s">
        <v>89</v>
      </c>
      <c r="K101" s="267" t="s">
        <v>58</v>
      </c>
      <c r="L101" s="125">
        <v>90.33</v>
      </c>
      <c r="M101" s="128">
        <v>82.352941176470594</v>
      </c>
    </row>
    <row r="102" spans="1:13" ht="15" customHeight="1" x14ac:dyDescent="0.25">
      <c r="A102" s="12">
        <v>97</v>
      </c>
      <c r="B102" s="21" t="s">
        <v>89</v>
      </c>
      <c r="C102" s="28" t="s">
        <v>50</v>
      </c>
      <c r="D102" s="47">
        <v>96.86</v>
      </c>
      <c r="E102" s="64">
        <v>93.421052631578945</v>
      </c>
      <c r="F102" s="287" t="s">
        <v>86</v>
      </c>
      <c r="G102" s="267" t="s">
        <v>33</v>
      </c>
      <c r="H102" s="121">
        <v>91.96</v>
      </c>
      <c r="I102" s="128">
        <v>86.486486486486484</v>
      </c>
      <c r="J102" s="266" t="s">
        <v>87</v>
      </c>
      <c r="K102" s="267" t="s">
        <v>47</v>
      </c>
      <c r="L102" s="125">
        <v>90.33</v>
      </c>
      <c r="M102" s="128">
        <v>81.818181818181813</v>
      </c>
    </row>
    <row r="103" spans="1:13" ht="15" customHeight="1" x14ac:dyDescent="0.25">
      <c r="A103" s="12">
        <v>98</v>
      </c>
      <c r="B103" s="21" t="s">
        <v>89</v>
      </c>
      <c r="C103" s="28" t="s">
        <v>63</v>
      </c>
      <c r="D103" s="47">
        <v>96.86</v>
      </c>
      <c r="E103" s="64">
        <v>92.957746478873233</v>
      </c>
      <c r="F103" s="287" t="s">
        <v>86</v>
      </c>
      <c r="G103" s="267" t="s">
        <v>26</v>
      </c>
      <c r="H103" s="121">
        <v>91.96</v>
      </c>
      <c r="I103" s="128">
        <v>86.36363636363636</v>
      </c>
      <c r="J103" s="266" t="s">
        <v>88</v>
      </c>
      <c r="K103" s="267" t="s">
        <v>119</v>
      </c>
      <c r="L103" s="125">
        <v>90.33</v>
      </c>
      <c r="M103" s="128">
        <v>81.428571428571431</v>
      </c>
    </row>
    <row r="104" spans="1:13" ht="15" customHeight="1" x14ac:dyDescent="0.25">
      <c r="A104" s="12">
        <v>99</v>
      </c>
      <c r="B104" s="21" t="s">
        <v>88</v>
      </c>
      <c r="C104" s="26" t="s">
        <v>126</v>
      </c>
      <c r="D104" s="47">
        <v>96.86</v>
      </c>
      <c r="E104" s="64">
        <v>92.753623188405797</v>
      </c>
      <c r="F104" s="287" t="s">
        <v>86</v>
      </c>
      <c r="G104" s="267" t="s">
        <v>25</v>
      </c>
      <c r="H104" s="121">
        <v>91.96</v>
      </c>
      <c r="I104" s="128">
        <v>85.897435897435898</v>
      </c>
      <c r="J104" s="266" t="s">
        <v>89</v>
      </c>
      <c r="K104" s="267" t="s">
        <v>61</v>
      </c>
      <c r="L104" s="125">
        <v>90.33</v>
      </c>
      <c r="M104" s="128">
        <v>80.898876404494388</v>
      </c>
    </row>
    <row r="105" spans="1:13" ht="15" customHeight="1" thickBot="1" x14ac:dyDescent="0.3">
      <c r="A105" s="249">
        <v>100</v>
      </c>
      <c r="B105" s="22" t="s">
        <v>87</v>
      </c>
      <c r="C105" s="31" t="s">
        <v>110</v>
      </c>
      <c r="D105" s="73">
        <v>96.86</v>
      </c>
      <c r="E105" s="77">
        <v>92.666666666666671</v>
      </c>
      <c r="F105" s="289" t="s">
        <v>90</v>
      </c>
      <c r="G105" s="281" t="s">
        <v>138</v>
      </c>
      <c r="H105" s="219">
        <v>91.96</v>
      </c>
      <c r="I105" s="221">
        <v>83.928571428571431</v>
      </c>
      <c r="J105" s="270" t="s">
        <v>89</v>
      </c>
      <c r="K105" s="281" t="s">
        <v>51</v>
      </c>
      <c r="L105" s="223">
        <v>90.33</v>
      </c>
      <c r="M105" s="221">
        <v>80.808080808080803</v>
      </c>
    </row>
    <row r="106" spans="1:13" ht="15" customHeight="1" x14ac:dyDescent="0.25">
      <c r="A106" s="14">
        <v>101</v>
      </c>
      <c r="B106" s="20" t="s">
        <v>84</v>
      </c>
      <c r="C106" s="27" t="s">
        <v>102</v>
      </c>
      <c r="D106" s="227">
        <v>96.86</v>
      </c>
      <c r="E106" s="231">
        <v>92.121212121212125</v>
      </c>
      <c r="F106" s="286" t="s">
        <v>89</v>
      </c>
      <c r="G106" s="265" t="s">
        <v>63</v>
      </c>
      <c r="H106" s="233">
        <v>91.96</v>
      </c>
      <c r="I106" s="137">
        <v>83.516483516483518</v>
      </c>
      <c r="J106" s="264" t="s">
        <v>86</v>
      </c>
      <c r="K106" s="375" t="s">
        <v>33</v>
      </c>
      <c r="L106" s="283">
        <v>90.33</v>
      </c>
      <c r="M106" s="137">
        <v>80.327868852459019</v>
      </c>
    </row>
    <row r="107" spans="1:13" ht="15" customHeight="1" x14ac:dyDescent="0.25">
      <c r="A107" s="12">
        <v>102</v>
      </c>
      <c r="B107" s="21" t="s">
        <v>89</v>
      </c>
      <c r="C107" s="28" t="s">
        <v>74</v>
      </c>
      <c r="D107" s="47">
        <v>96.86</v>
      </c>
      <c r="E107" s="64">
        <v>92</v>
      </c>
      <c r="F107" s="287" t="s">
        <v>87</v>
      </c>
      <c r="G107" s="267" t="s">
        <v>43</v>
      </c>
      <c r="H107" s="121">
        <v>91.96</v>
      </c>
      <c r="I107" s="128">
        <v>82.926829268292678</v>
      </c>
      <c r="J107" s="266" t="s">
        <v>86</v>
      </c>
      <c r="K107" s="267" t="s">
        <v>106</v>
      </c>
      <c r="L107" s="125">
        <v>90.33</v>
      </c>
      <c r="M107" s="128">
        <v>78.94736842105263</v>
      </c>
    </row>
    <row r="108" spans="1:13" ht="15" customHeight="1" x14ac:dyDescent="0.25">
      <c r="A108" s="12">
        <v>103</v>
      </c>
      <c r="B108" s="21" t="s">
        <v>89</v>
      </c>
      <c r="C108" s="28" t="s">
        <v>59</v>
      </c>
      <c r="D108" s="47">
        <v>96.86</v>
      </c>
      <c r="E108" s="64">
        <v>92</v>
      </c>
      <c r="F108" s="287" t="s">
        <v>89</v>
      </c>
      <c r="G108" s="267" t="s">
        <v>68</v>
      </c>
      <c r="H108" s="121">
        <v>91.96</v>
      </c>
      <c r="I108" s="128">
        <v>81.25</v>
      </c>
      <c r="J108" s="266" t="s">
        <v>86</v>
      </c>
      <c r="K108" s="267" t="s">
        <v>35</v>
      </c>
      <c r="L108" s="125">
        <v>90.33</v>
      </c>
      <c r="M108" s="128">
        <v>78.571428571428569</v>
      </c>
    </row>
    <row r="109" spans="1:13" ht="15" customHeight="1" x14ac:dyDescent="0.25">
      <c r="A109" s="12">
        <v>104</v>
      </c>
      <c r="B109" s="21" t="s">
        <v>86</v>
      </c>
      <c r="C109" s="28" t="s">
        <v>30</v>
      </c>
      <c r="D109" s="47">
        <v>96.86</v>
      </c>
      <c r="E109" s="64">
        <v>91.954022988505741</v>
      </c>
      <c r="F109" s="287" t="s">
        <v>89</v>
      </c>
      <c r="G109" s="267" t="s">
        <v>57</v>
      </c>
      <c r="H109" s="121">
        <v>91.96</v>
      </c>
      <c r="I109" s="128">
        <v>80.405405405405403</v>
      </c>
      <c r="J109" s="266" t="s">
        <v>84</v>
      </c>
      <c r="K109" s="267" t="s">
        <v>8</v>
      </c>
      <c r="L109" s="124">
        <v>90.33</v>
      </c>
      <c r="M109" s="128">
        <v>78.125</v>
      </c>
    </row>
    <row r="110" spans="1:13" ht="15" customHeight="1" x14ac:dyDescent="0.25">
      <c r="A110" s="12">
        <v>105</v>
      </c>
      <c r="B110" s="21" t="s">
        <v>86</v>
      </c>
      <c r="C110" s="28" t="s">
        <v>25</v>
      </c>
      <c r="D110" s="47">
        <v>96.86</v>
      </c>
      <c r="E110" s="64">
        <v>91.780821917808225</v>
      </c>
      <c r="F110" s="287" t="s">
        <v>87</v>
      </c>
      <c r="G110" s="267" t="s">
        <v>46</v>
      </c>
      <c r="H110" s="121">
        <v>91.96</v>
      </c>
      <c r="I110" s="128">
        <v>79.591836734693871</v>
      </c>
      <c r="J110" s="266" t="s">
        <v>86</v>
      </c>
      <c r="K110" s="267" t="s">
        <v>27</v>
      </c>
      <c r="L110" s="125">
        <v>90.33</v>
      </c>
      <c r="M110" s="128">
        <v>77.049180327868854</v>
      </c>
    </row>
    <row r="111" spans="1:13" ht="15" customHeight="1" x14ac:dyDescent="0.25">
      <c r="A111" s="12">
        <v>106</v>
      </c>
      <c r="B111" s="21" t="s">
        <v>88</v>
      </c>
      <c r="C111" s="26" t="s">
        <v>131</v>
      </c>
      <c r="D111" s="185">
        <v>96.86</v>
      </c>
      <c r="E111" s="64">
        <v>91.666666666666671</v>
      </c>
      <c r="F111" s="287" t="s">
        <v>89</v>
      </c>
      <c r="G111" s="284" t="s">
        <v>52</v>
      </c>
      <c r="H111" s="120">
        <v>91.96</v>
      </c>
      <c r="I111" s="128">
        <v>79.069767441860463</v>
      </c>
      <c r="J111" s="266" t="s">
        <v>86</v>
      </c>
      <c r="K111" s="267" t="s">
        <v>25</v>
      </c>
      <c r="L111" s="125">
        <v>90.33</v>
      </c>
      <c r="M111" s="128">
        <v>75.714285714285708</v>
      </c>
    </row>
    <row r="112" spans="1:13" ht="15" customHeight="1" x14ac:dyDescent="0.25">
      <c r="A112" s="12">
        <v>107</v>
      </c>
      <c r="B112" s="21" t="s">
        <v>84</v>
      </c>
      <c r="C112" s="28" t="s">
        <v>99</v>
      </c>
      <c r="D112" s="211">
        <v>96.86</v>
      </c>
      <c r="E112" s="169">
        <v>91.269841269841265</v>
      </c>
      <c r="F112" s="287" t="s">
        <v>87</v>
      </c>
      <c r="G112" s="284" t="s">
        <v>42</v>
      </c>
      <c r="H112" s="120">
        <v>91.96</v>
      </c>
      <c r="I112" s="128">
        <v>78.94736842105263</v>
      </c>
      <c r="J112" s="266" t="s">
        <v>85</v>
      </c>
      <c r="K112" s="267" t="s">
        <v>18</v>
      </c>
      <c r="L112" s="125">
        <v>90.33</v>
      </c>
      <c r="M112" s="128">
        <v>75.555555555555557</v>
      </c>
    </row>
    <row r="113" spans="1:13" ht="15" customHeight="1" x14ac:dyDescent="0.25">
      <c r="A113" s="12">
        <v>108</v>
      </c>
      <c r="B113" s="21" t="s">
        <v>89</v>
      </c>
      <c r="C113" s="28" t="s">
        <v>55</v>
      </c>
      <c r="D113" s="47">
        <v>96.86</v>
      </c>
      <c r="E113" s="64">
        <v>90.566037735849051</v>
      </c>
      <c r="F113" s="287" t="s">
        <v>87</v>
      </c>
      <c r="G113" s="267" t="s">
        <v>110</v>
      </c>
      <c r="H113" s="121">
        <v>91.96</v>
      </c>
      <c r="I113" s="128">
        <v>78.616352201257868</v>
      </c>
      <c r="J113" s="266" t="s">
        <v>87</v>
      </c>
      <c r="K113" s="267" t="s">
        <v>40</v>
      </c>
      <c r="L113" s="125">
        <v>90.33</v>
      </c>
      <c r="M113" s="128">
        <v>75.409836065573771</v>
      </c>
    </row>
    <row r="114" spans="1:13" ht="15" customHeight="1" x14ac:dyDescent="0.25">
      <c r="A114" s="12">
        <v>109</v>
      </c>
      <c r="B114" s="21" t="s">
        <v>87</v>
      </c>
      <c r="C114" s="28" t="s">
        <v>118</v>
      </c>
      <c r="D114" s="47">
        <v>96.86</v>
      </c>
      <c r="E114" s="64">
        <v>90.140845070422529</v>
      </c>
      <c r="F114" s="287" t="s">
        <v>89</v>
      </c>
      <c r="G114" s="267" t="s">
        <v>69</v>
      </c>
      <c r="H114" s="121">
        <v>91.96</v>
      </c>
      <c r="I114" s="128">
        <v>76.92307692307692</v>
      </c>
      <c r="J114" s="266" t="s">
        <v>85</v>
      </c>
      <c r="K114" s="267" t="s">
        <v>19</v>
      </c>
      <c r="L114" s="125">
        <v>90.33</v>
      </c>
      <c r="M114" s="193">
        <v>74.074074074074076</v>
      </c>
    </row>
    <row r="115" spans="1:13" ht="15" customHeight="1" thickBot="1" x14ac:dyDescent="0.3">
      <c r="A115" s="198">
        <v>110</v>
      </c>
      <c r="B115" s="23" t="s">
        <v>89</v>
      </c>
      <c r="C115" s="29" t="s">
        <v>62</v>
      </c>
      <c r="D115" s="67">
        <v>96.86</v>
      </c>
      <c r="E115" s="71">
        <v>89.85507246376811</v>
      </c>
      <c r="F115" s="288" t="s">
        <v>86</v>
      </c>
      <c r="G115" s="269" t="s">
        <v>34</v>
      </c>
      <c r="H115" s="129">
        <v>91.96</v>
      </c>
      <c r="I115" s="132">
        <v>76.086956521739125</v>
      </c>
      <c r="J115" s="268" t="s">
        <v>88</v>
      </c>
      <c r="K115" s="269" t="s">
        <v>120</v>
      </c>
      <c r="L115" s="196">
        <v>90.33</v>
      </c>
      <c r="M115" s="132">
        <v>73.684210526315795</v>
      </c>
    </row>
    <row r="116" spans="1:13" ht="15" customHeight="1" x14ac:dyDescent="0.25">
      <c r="A116" s="78">
        <v>111</v>
      </c>
      <c r="B116" s="25" t="s">
        <v>90</v>
      </c>
      <c r="C116" s="30" t="s">
        <v>138</v>
      </c>
      <c r="D116" s="36">
        <v>96.86</v>
      </c>
      <c r="E116" s="72">
        <v>88.888888888888886</v>
      </c>
      <c r="F116" s="287" t="s">
        <v>89</v>
      </c>
      <c r="G116" s="267" t="s">
        <v>60</v>
      </c>
      <c r="H116" s="118">
        <v>91.96</v>
      </c>
      <c r="I116" s="127">
        <v>75.510204081632651</v>
      </c>
      <c r="J116" s="266" t="s">
        <v>89</v>
      </c>
      <c r="K116" s="267" t="s">
        <v>78</v>
      </c>
      <c r="L116" s="126">
        <v>90.33</v>
      </c>
      <c r="M116" s="127">
        <v>73.529411764705884</v>
      </c>
    </row>
    <row r="117" spans="1:13" ht="15" customHeight="1" x14ac:dyDescent="0.25">
      <c r="A117" s="237">
        <v>112</v>
      </c>
      <c r="B117" s="21" t="s">
        <v>89</v>
      </c>
      <c r="C117" s="28" t="s">
        <v>69</v>
      </c>
      <c r="D117" s="47">
        <v>96.86</v>
      </c>
      <c r="E117" s="64">
        <v>87.012987012987011</v>
      </c>
      <c r="F117" s="287" t="s">
        <v>84</v>
      </c>
      <c r="G117" s="267" t="s">
        <v>102</v>
      </c>
      <c r="H117" s="121">
        <v>91.96</v>
      </c>
      <c r="I117" s="128">
        <v>74.809160305343511</v>
      </c>
      <c r="J117" s="266" t="s">
        <v>86</v>
      </c>
      <c r="K117" s="267" t="s">
        <v>24</v>
      </c>
      <c r="L117" s="125">
        <v>90.33</v>
      </c>
      <c r="M117" s="128">
        <v>71.875</v>
      </c>
    </row>
    <row r="118" spans="1:13" ht="15" customHeight="1" x14ac:dyDescent="0.25">
      <c r="A118" s="237">
        <v>113</v>
      </c>
      <c r="B118" s="21" t="s">
        <v>87</v>
      </c>
      <c r="C118" s="28" t="s">
        <v>42</v>
      </c>
      <c r="D118" s="47">
        <v>96.86</v>
      </c>
      <c r="E118" s="64">
        <v>86.666666666666671</v>
      </c>
      <c r="F118" s="287" t="s">
        <v>86</v>
      </c>
      <c r="G118" s="267" t="s">
        <v>30</v>
      </c>
      <c r="H118" s="121">
        <v>91.96</v>
      </c>
      <c r="I118" s="128">
        <v>72.857142857142861</v>
      </c>
      <c r="J118" s="266" t="s">
        <v>88</v>
      </c>
      <c r="K118" s="267" t="s">
        <v>124</v>
      </c>
      <c r="L118" s="125">
        <v>90.33</v>
      </c>
      <c r="M118" s="128">
        <v>71.014492753623188</v>
      </c>
    </row>
    <row r="119" spans="1:13" ht="15" customHeight="1" x14ac:dyDescent="0.25">
      <c r="A119" s="237">
        <v>114</v>
      </c>
      <c r="B119" s="21" t="s">
        <v>87</v>
      </c>
      <c r="C119" s="28" t="s">
        <v>40</v>
      </c>
      <c r="D119" s="47">
        <v>96.86</v>
      </c>
      <c r="E119" s="64">
        <v>85.9375</v>
      </c>
      <c r="F119" s="287" t="s">
        <v>87</v>
      </c>
      <c r="G119" s="267" t="s">
        <v>47</v>
      </c>
      <c r="H119" s="121">
        <v>91.96</v>
      </c>
      <c r="I119" s="128">
        <v>72.093023255813947</v>
      </c>
      <c r="J119" s="266" t="s">
        <v>90</v>
      </c>
      <c r="K119" s="267" t="s">
        <v>136</v>
      </c>
      <c r="L119" s="124">
        <v>90.33</v>
      </c>
      <c r="M119" s="128">
        <v>68.421052631578945</v>
      </c>
    </row>
    <row r="120" spans="1:13" ht="15" customHeight="1" x14ac:dyDescent="0.25">
      <c r="A120" s="237">
        <v>115</v>
      </c>
      <c r="B120" s="21" t="s">
        <v>88</v>
      </c>
      <c r="C120" s="26" t="s">
        <v>123</v>
      </c>
      <c r="D120" s="47">
        <v>96.86</v>
      </c>
      <c r="E120" s="64">
        <v>85.714285714285708</v>
      </c>
      <c r="F120" s="287" t="s">
        <v>84</v>
      </c>
      <c r="G120" s="267" t="s">
        <v>99</v>
      </c>
      <c r="H120" s="121">
        <v>91.96</v>
      </c>
      <c r="I120" s="128">
        <v>70.866141732283467</v>
      </c>
      <c r="J120" s="266" t="s">
        <v>85</v>
      </c>
      <c r="K120" s="267" t="s">
        <v>23</v>
      </c>
      <c r="L120" s="125">
        <v>90.33</v>
      </c>
      <c r="M120" s="128">
        <v>66.666666666666671</v>
      </c>
    </row>
    <row r="121" spans="1:13" ht="15" customHeight="1" x14ac:dyDescent="0.25">
      <c r="A121" s="237">
        <v>116</v>
      </c>
      <c r="B121" s="21" t="s">
        <v>85</v>
      </c>
      <c r="C121" s="28" t="s">
        <v>21</v>
      </c>
      <c r="D121" s="47">
        <v>96.86</v>
      </c>
      <c r="E121" s="64">
        <v>85.454545454545453</v>
      </c>
      <c r="F121" s="287" t="s">
        <v>84</v>
      </c>
      <c r="G121" s="267" t="s">
        <v>100</v>
      </c>
      <c r="H121" s="121">
        <v>91.96</v>
      </c>
      <c r="I121" s="128">
        <v>65.714285714285708</v>
      </c>
      <c r="J121" s="266" t="s">
        <v>89</v>
      </c>
      <c r="K121" s="281" t="s">
        <v>52</v>
      </c>
      <c r="L121" s="223">
        <v>90.33</v>
      </c>
      <c r="M121" s="221">
        <v>62.5</v>
      </c>
    </row>
    <row r="122" spans="1:13" ht="15" customHeight="1" x14ac:dyDescent="0.25">
      <c r="A122" s="237">
        <v>117</v>
      </c>
      <c r="B122" s="21" t="s">
        <v>86</v>
      </c>
      <c r="C122" s="28" t="s">
        <v>34</v>
      </c>
      <c r="D122" s="47">
        <v>96.86</v>
      </c>
      <c r="E122" s="64">
        <v>84.415584415584419</v>
      </c>
      <c r="F122" s="287" t="s">
        <v>87</v>
      </c>
      <c r="G122" s="267" t="s">
        <v>116</v>
      </c>
      <c r="H122" s="121">
        <v>91.96</v>
      </c>
      <c r="I122" s="128">
        <v>56.25</v>
      </c>
      <c r="J122" s="266" t="s">
        <v>84</v>
      </c>
      <c r="K122" s="284" t="s">
        <v>6</v>
      </c>
      <c r="L122" s="186" t="s">
        <v>7</v>
      </c>
      <c r="M122" s="189"/>
    </row>
    <row r="123" spans="1:13" ht="15" customHeight="1" x14ac:dyDescent="0.25">
      <c r="A123" s="113">
        <v>118</v>
      </c>
      <c r="B123" s="103" t="s">
        <v>85</v>
      </c>
      <c r="C123" s="102" t="s">
        <v>13</v>
      </c>
      <c r="D123" s="182" t="s">
        <v>48</v>
      </c>
      <c r="E123" s="189"/>
      <c r="F123" s="290" t="s">
        <v>85</v>
      </c>
      <c r="G123" s="272" t="s">
        <v>13</v>
      </c>
      <c r="H123" s="186" t="s">
        <v>170</v>
      </c>
      <c r="I123" s="189"/>
      <c r="J123" s="266" t="s">
        <v>89</v>
      </c>
      <c r="K123" s="284" t="s">
        <v>77</v>
      </c>
      <c r="L123" s="186" t="s">
        <v>7</v>
      </c>
      <c r="M123" s="189"/>
    </row>
    <row r="124" spans="1:13" ht="15" customHeight="1" thickBot="1" x14ac:dyDescent="0.3">
      <c r="A124" s="112">
        <v>119</v>
      </c>
      <c r="B124" s="183" t="s">
        <v>88</v>
      </c>
      <c r="C124" s="294" t="s">
        <v>158</v>
      </c>
      <c r="D124" s="292" t="s">
        <v>48</v>
      </c>
      <c r="E124" s="187"/>
      <c r="F124" s="291" t="s">
        <v>88</v>
      </c>
      <c r="G124" s="293" t="s">
        <v>158</v>
      </c>
      <c r="H124" s="292" t="s">
        <v>48</v>
      </c>
      <c r="I124" s="192"/>
      <c r="J124" s="268" t="s">
        <v>90</v>
      </c>
      <c r="K124" s="285" t="s">
        <v>138</v>
      </c>
      <c r="L124" s="191" t="s">
        <v>7</v>
      </c>
      <c r="M124" s="192"/>
    </row>
    <row r="125" spans="1:13" ht="15" customHeight="1" x14ac:dyDescent="0.25">
      <c r="C125" s="260" t="s">
        <v>165</v>
      </c>
      <c r="E125" s="262">
        <f>AVERAGE(E6:E124)</f>
        <v>96.767651247494499</v>
      </c>
      <c r="I125" s="262">
        <f>AVERAGE(I6:I124)</f>
        <v>91.791438973051811</v>
      </c>
      <c r="M125" s="262">
        <f>AVERAGE(M6:M124)</f>
        <v>89.906890834813566</v>
      </c>
    </row>
    <row r="126" spans="1:13" ht="15" customHeight="1" x14ac:dyDescent="0.25"/>
    <row r="127" spans="1:13" ht="15" customHeight="1" x14ac:dyDescent="0.25"/>
  </sheetData>
  <mergeCells count="5">
    <mergeCell ref="F4:I4"/>
    <mergeCell ref="J4:M4"/>
    <mergeCell ref="B4:E4"/>
    <mergeCell ref="A4:A5"/>
    <mergeCell ref="C2:D2"/>
  </mergeCells>
  <conditionalFormatting sqref="B125:B1048576 B71">
    <cfRule type="duplicateValues" dxfId="35" priority="16"/>
  </conditionalFormatting>
  <conditionalFormatting sqref="E6:E124">
    <cfRule type="containsBlanks" dxfId="34" priority="12">
      <formula>LEN(TRIM(E6))=0</formula>
    </cfRule>
    <cfRule type="cellIs" dxfId="33" priority="13" operator="between">
      <formula>75</formula>
      <formula>90</formula>
    </cfRule>
    <cfRule type="cellIs" dxfId="32" priority="14" operator="between">
      <formula>90</formula>
      <formula>99</formula>
    </cfRule>
    <cfRule type="cellIs" dxfId="31" priority="15" operator="between">
      <formula>99</formula>
      <formula>100</formula>
    </cfRule>
  </conditionalFormatting>
  <conditionalFormatting sqref="I6:I124">
    <cfRule type="containsBlanks" dxfId="30" priority="7">
      <formula>LEN(TRIM(I6))=0</formula>
    </cfRule>
    <cfRule type="cellIs" dxfId="29" priority="8" operator="lessThan">
      <formula>75</formula>
    </cfRule>
    <cfRule type="cellIs" dxfId="28" priority="9" stopIfTrue="1" operator="between">
      <formula>75</formula>
      <formula>89.99</formula>
    </cfRule>
    <cfRule type="cellIs" dxfId="27" priority="10" stopIfTrue="1" operator="between">
      <formula>90</formula>
      <formula>99</formula>
    </cfRule>
    <cfRule type="cellIs" dxfId="26" priority="11" operator="between">
      <formula>99</formula>
      <formula>100</formula>
    </cfRule>
  </conditionalFormatting>
  <conditionalFormatting sqref="M6:M124">
    <cfRule type="containsBlanks" dxfId="25" priority="2">
      <formula>LEN(TRIM(M6))=0</formula>
    </cfRule>
    <cfRule type="cellIs" dxfId="24" priority="3" operator="lessThan">
      <formula>75</formula>
    </cfRule>
    <cfRule type="cellIs" dxfId="23" priority="4" stopIfTrue="1" operator="between">
      <formula>75</formula>
      <formula>89.99</formula>
    </cfRule>
    <cfRule type="cellIs" dxfId="22" priority="5" stopIfTrue="1" operator="between">
      <formula>90</formula>
      <formula>99</formula>
    </cfRule>
    <cfRule type="cellIs" dxfId="21" priority="6" operator="between">
      <formula>99</formula>
      <formula>100</formula>
    </cfRule>
  </conditionalFormatting>
  <conditionalFormatting sqref="M6:M123">
    <cfRule type="cellIs" dxfId="20" priority="1" operator="greaterThanOrEqual"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43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4" sqref="B4:B6"/>
    </sheetView>
  </sheetViews>
  <sheetFormatPr defaultRowHeight="15" x14ac:dyDescent="0.25"/>
  <cols>
    <col min="1" max="1" width="4.42578125" customWidth="1"/>
    <col min="2" max="2" width="18.5703125" customWidth="1"/>
    <col min="3" max="3" width="42.85546875" customWidth="1"/>
    <col min="4" max="5" width="9.7109375" customWidth="1"/>
    <col min="6" max="10" width="8.7109375" customWidth="1"/>
    <col min="11" max="12" width="9.7109375" customWidth="1"/>
    <col min="13" max="17" width="8.7109375" customWidth="1"/>
    <col min="18" max="19" width="9.7109375" customWidth="1"/>
    <col min="20" max="28" width="8.7109375" customWidth="1"/>
  </cols>
  <sheetData>
    <row r="1" spans="1:31" x14ac:dyDescent="0.25">
      <c r="AD1" s="85"/>
      <c r="AE1" s="37" t="s">
        <v>149</v>
      </c>
    </row>
    <row r="2" spans="1:31" ht="15.75" x14ac:dyDescent="0.25">
      <c r="C2" s="432" t="s">
        <v>146</v>
      </c>
      <c r="D2" s="432"/>
      <c r="E2" s="432"/>
      <c r="AD2" s="86"/>
      <c r="AE2" s="37" t="s">
        <v>159</v>
      </c>
    </row>
    <row r="3" spans="1:31" ht="15.75" thickBot="1" x14ac:dyDescent="0.3">
      <c r="AD3" s="87"/>
      <c r="AE3" s="37" t="s">
        <v>151</v>
      </c>
    </row>
    <row r="4" spans="1:31" ht="15" customHeight="1" x14ac:dyDescent="0.25">
      <c r="A4" s="444" t="s">
        <v>0</v>
      </c>
      <c r="B4" s="447" t="s">
        <v>140</v>
      </c>
      <c r="C4" s="450" t="s">
        <v>141</v>
      </c>
      <c r="D4" s="453">
        <v>2017</v>
      </c>
      <c r="E4" s="454"/>
      <c r="F4" s="454"/>
      <c r="G4" s="454"/>
      <c r="H4" s="454"/>
      <c r="I4" s="454"/>
      <c r="J4" s="455"/>
      <c r="K4" s="453">
        <v>2016</v>
      </c>
      <c r="L4" s="454"/>
      <c r="M4" s="454"/>
      <c r="N4" s="454"/>
      <c r="O4" s="454"/>
      <c r="P4" s="454"/>
      <c r="Q4" s="455"/>
      <c r="R4" s="453">
        <v>2015</v>
      </c>
      <c r="S4" s="454"/>
      <c r="T4" s="454"/>
      <c r="U4" s="454"/>
      <c r="V4" s="454"/>
      <c r="W4" s="454"/>
      <c r="X4" s="455"/>
      <c r="Y4" s="462" t="s">
        <v>163</v>
      </c>
      <c r="Z4" s="462"/>
      <c r="AA4" s="463"/>
      <c r="AB4" s="466" t="s">
        <v>164</v>
      </c>
      <c r="AD4" s="88"/>
      <c r="AE4" s="37" t="s">
        <v>152</v>
      </c>
    </row>
    <row r="5" spans="1:31" ht="15" customHeight="1" x14ac:dyDescent="0.25">
      <c r="A5" s="445"/>
      <c r="B5" s="448"/>
      <c r="C5" s="451"/>
      <c r="D5" s="456" t="s">
        <v>156</v>
      </c>
      <c r="E5" s="458" t="s">
        <v>157</v>
      </c>
      <c r="F5" s="437" t="s">
        <v>144</v>
      </c>
      <c r="G5" s="438"/>
      <c r="H5" s="438"/>
      <c r="I5" s="438"/>
      <c r="J5" s="439"/>
      <c r="K5" s="456" t="s">
        <v>156</v>
      </c>
      <c r="L5" s="458" t="s">
        <v>157</v>
      </c>
      <c r="M5" s="437" t="s">
        <v>144</v>
      </c>
      <c r="N5" s="438"/>
      <c r="O5" s="438"/>
      <c r="P5" s="438"/>
      <c r="Q5" s="439"/>
      <c r="R5" s="456" t="s">
        <v>156</v>
      </c>
      <c r="S5" s="458" t="s">
        <v>157</v>
      </c>
      <c r="T5" s="437" t="s">
        <v>144</v>
      </c>
      <c r="U5" s="438"/>
      <c r="V5" s="438"/>
      <c r="W5" s="438"/>
      <c r="X5" s="439"/>
      <c r="Y5" s="464"/>
      <c r="Z5" s="464"/>
      <c r="AA5" s="465"/>
      <c r="AB5" s="467"/>
    </row>
    <row r="6" spans="1:31" ht="45.75" thickBot="1" x14ac:dyDescent="0.3">
      <c r="A6" s="446"/>
      <c r="B6" s="449"/>
      <c r="C6" s="452"/>
      <c r="D6" s="457"/>
      <c r="E6" s="449"/>
      <c r="F6" s="108" t="s">
        <v>3</v>
      </c>
      <c r="G6" s="108" t="s">
        <v>2</v>
      </c>
      <c r="H6" s="109" t="s">
        <v>4</v>
      </c>
      <c r="I6" s="110" t="s">
        <v>2</v>
      </c>
      <c r="J6" s="111" t="s">
        <v>145</v>
      </c>
      <c r="K6" s="457"/>
      <c r="L6" s="449"/>
      <c r="M6" s="108" t="s">
        <v>3</v>
      </c>
      <c r="N6" s="108" t="s">
        <v>2</v>
      </c>
      <c r="O6" s="109" t="s">
        <v>4</v>
      </c>
      <c r="P6" s="110" t="s">
        <v>2</v>
      </c>
      <c r="Q6" s="111" t="s">
        <v>145</v>
      </c>
      <c r="R6" s="457"/>
      <c r="S6" s="449"/>
      <c r="T6" s="108" t="s">
        <v>3</v>
      </c>
      <c r="U6" s="108" t="s">
        <v>2</v>
      </c>
      <c r="V6" s="109" t="s">
        <v>4</v>
      </c>
      <c r="W6" s="110" t="s">
        <v>2</v>
      </c>
      <c r="X6" s="111" t="s">
        <v>145</v>
      </c>
      <c r="Y6" s="138">
        <v>2017</v>
      </c>
      <c r="Z6" s="42">
        <v>2016</v>
      </c>
      <c r="AA6" s="42">
        <v>2015</v>
      </c>
      <c r="AB6" s="468"/>
    </row>
    <row r="7" spans="1:31" ht="15" customHeight="1" x14ac:dyDescent="0.25">
      <c r="A7" s="14">
        <v>1</v>
      </c>
      <c r="B7" s="20" t="s">
        <v>85</v>
      </c>
      <c r="C7" s="27" t="s">
        <v>103</v>
      </c>
      <c r="D7" s="226"/>
      <c r="E7" s="227">
        <v>39</v>
      </c>
      <c r="F7" s="228">
        <v>13</v>
      </c>
      <c r="G7" s="229">
        <f t="shared" ref="G7:G38" si="0">F7*100/E7</f>
        <v>33.333333333333336</v>
      </c>
      <c r="H7" s="228">
        <v>26</v>
      </c>
      <c r="I7" s="230">
        <f t="shared" ref="I7:I38" si="1">H7*100/E7</f>
        <v>66.666666666666671</v>
      </c>
      <c r="J7" s="231">
        <f t="shared" ref="J7:J38" si="2">(F7+H7)*100/E7</f>
        <v>100</v>
      </c>
      <c r="K7" s="232">
        <v>33</v>
      </c>
      <c r="L7" s="233">
        <v>32</v>
      </c>
      <c r="M7" s="233">
        <v>12</v>
      </c>
      <c r="N7" s="136">
        <f t="shared" ref="N7:N38" si="3">M7*100/L7</f>
        <v>37.5</v>
      </c>
      <c r="O7" s="233">
        <v>20</v>
      </c>
      <c r="P7" s="136">
        <f t="shared" ref="P7:P38" si="4">O7*100/L7</f>
        <v>62.5</v>
      </c>
      <c r="Q7" s="137">
        <f t="shared" ref="Q7:Q38" si="5">(M7+O7)*100/L7</f>
        <v>100</v>
      </c>
      <c r="R7" s="246">
        <v>20</v>
      </c>
      <c r="S7" s="234">
        <v>20</v>
      </c>
      <c r="T7" s="234">
        <v>12</v>
      </c>
      <c r="U7" s="136">
        <f>T7*100/S7</f>
        <v>60</v>
      </c>
      <c r="V7" s="234">
        <v>8</v>
      </c>
      <c r="W7" s="136">
        <f t="shared" ref="W7:W38" si="6">V7*100/S7</f>
        <v>40</v>
      </c>
      <c r="X7" s="137">
        <f t="shared" ref="X7:X38" si="7">(T7+V7)*100/S7</f>
        <v>100</v>
      </c>
      <c r="Y7" s="240">
        <v>5</v>
      </c>
      <c r="Z7" s="235">
        <v>5</v>
      </c>
      <c r="AA7" s="236">
        <v>5</v>
      </c>
      <c r="AB7" s="201">
        <f t="shared" ref="AB7:AB38" si="8">AA7+Z7+Y7</f>
        <v>15</v>
      </c>
    </row>
    <row r="8" spans="1:31" ht="15" customHeight="1" x14ac:dyDescent="0.25">
      <c r="A8" s="12">
        <v>2</v>
      </c>
      <c r="B8" s="21" t="s">
        <v>86</v>
      </c>
      <c r="C8" s="28" t="s">
        <v>36</v>
      </c>
      <c r="D8" s="170"/>
      <c r="E8" s="47">
        <v>110</v>
      </c>
      <c r="F8" s="3">
        <v>43</v>
      </c>
      <c r="G8" s="7">
        <f t="shared" si="0"/>
        <v>39.090909090909093</v>
      </c>
      <c r="H8" s="3">
        <v>67</v>
      </c>
      <c r="I8" s="50">
        <f t="shared" si="1"/>
        <v>60.909090909090907</v>
      </c>
      <c r="J8" s="64">
        <f t="shared" si="2"/>
        <v>100</v>
      </c>
      <c r="K8" s="175">
        <v>100</v>
      </c>
      <c r="L8" s="121">
        <v>100</v>
      </c>
      <c r="M8" s="121">
        <v>49</v>
      </c>
      <c r="N8" s="122">
        <f t="shared" si="3"/>
        <v>49</v>
      </c>
      <c r="O8" s="121">
        <v>51</v>
      </c>
      <c r="P8" s="122">
        <f t="shared" si="4"/>
        <v>51</v>
      </c>
      <c r="Q8" s="128">
        <f t="shared" si="5"/>
        <v>100</v>
      </c>
      <c r="R8" s="178">
        <v>103</v>
      </c>
      <c r="S8" s="125">
        <v>77</v>
      </c>
      <c r="T8" s="125">
        <v>44</v>
      </c>
      <c r="U8" s="122">
        <f>T8*100/S8</f>
        <v>57.142857142857146</v>
      </c>
      <c r="V8" s="125">
        <v>32</v>
      </c>
      <c r="W8" s="122">
        <f t="shared" si="6"/>
        <v>41.558441558441558</v>
      </c>
      <c r="X8" s="128">
        <f t="shared" si="7"/>
        <v>98.701298701298697</v>
      </c>
      <c r="Y8" s="241">
        <v>13</v>
      </c>
      <c r="Z8" s="199">
        <v>7</v>
      </c>
      <c r="AA8" s="19">
        <v>19</v>
      </c>
      <c r="AB8" s="202">
        <f t="shared" si="8"/>
        <v>39</v>
      </c>
    </row>
    <row r="9" spans="1:31" ht="15" customHeight="1" x14ac:dyDescent="0.25">
      <c r="A9" s="78">
        <v>3</v>
      </c>
      <c r="B9" s="25" t="s">
        <v>85</v>
      </c>
      <c r="C9" s="30" t="s">
        <v>12</v>
      </c>
      <c r="D9" s="166"/>
      <c r="E9" s="114">
        <v>50</v>
      </c>
      <c r="F9" s="133">
        <v>18</v>
      </c>
      <c r="G9" s="134">
        <f t="shared" si="0"/>
        <v>36</v>
      </c>
      <c r="H9" s="133">
        <v>32</v>
      </c>
      <c r="I9" s="135">
        <f t="shared" si="1"/>
        <v>64</v>
      </c>
      <c r="J9" s="167">
        <f t="shared" si="2"/>
        <v>100</v>
      </c>
      <c r="K9" s="174">
        <v>63</v>
      </c>
      <c r="L9" s="118">
        <v>63</v>
      </c>
      <c r="M9" s="118">
        <v>31</v>
      </c>
      <c r="N9" s="119">
        <f t="shared" si="3"/>
        <v>49.206349206349209</v>
      </c>
      <c r="O9" s="118">
        <v>30</v>
      </c>
      <c r="P9" s="119">
        <f t="shared" si="4"/>
        <v>47.61904761904762</v>
      </c>
      <c r="Q9" s="127">
        <f t="shared" si="5"/>
        <v>96.825396825396822</v>
      </c>
      <c r="R9" s="180">
        <v>59</v>
      </c>
      <c r="S9" s="126">
        <v>59</v>
      </c>
      <c r="T9" s="126">
        <v>30</v>
      </c>
      <c r="U9" s="119">
        <f>T9*100/S9</f>
        <v>50.847457627118644</v>
      </c>
      <c r="V9" s="126">
        <v>29</v>
      </c>
      <c r="W9" s="119">
        <f t="shared" si="6"/>
        <v>49.152542372881356</v>
      </c>
      <c r="X9" s="127">
        <f t="shared" si="7"/>
        <v>100</v>
      </c>
      <c r="Y9" s="238">
        <v>4</v>
      </c>
      <c r="Z9" s="214">
        <v>38</v>
      </c>
      <c r="AA9" s="205">
        <v>4</v>
      </c>
      <c r="AB9" s="215">
        <f t="shared" si="8"/>
        <v>46</v>
      </c>
    </row>
    <row r="10" spans="1:31" ht="15" customHeight="1" x14ac:dyDescent="0.25">
      <c r="A10" s="12">
        <v>4</v>
      </c>
      <c r="B10" s="21" t="s">
        <v>88</v>
      </c>
      <c r="C10" s="26" t="s">
        <v>133</v>
      </c>
      <c r="D10" s="170"/>
      <c r="E10" s="47">
        <v>42</v>
      </c>
      <c r="F10" s="3">
        <v>18</v>
      </c>
      <c r="G10" s="7">
        <f t="shared" si="0"/>
        <v>42.857142857142854</v>
      </c>
      <c r="H10" s="3">
        <v>24</v>
      </c>
      <c r="I10" s="50">
        <f t="shared" si="1"/>
        <v>57.142857142857146</v>
      </c>
      <c r="J10" s="64">
        <f t="shared" si="2"/>
        <v>100</v>
      </c>
      <c r="K10" s="175">
        <v>50</v>
      </c>
      <c r="L10" s="121">
        <v>50</v>
      </c>
      <c r="M10" s="121">
        <v>10</v>
      </c>
      <c r="N10" s="122">
        <f t="shared" si="3"/>
        <v>20</v>
      </c>
      <c r="O10" s="121">
        <v>40</v>
      </c>
      <c r="P10" s="122">
        <f t="shared" si="4"/>
        <v>80</v>
      </c>
      <c r="Q10" s="128">
        <f t="shared" si="5"/>
        <v>100</v>
      </c>
      <c r="R10" s="195">
        <v>50</v>
      </c>
      <c r="S10" s="125">
        <v>50</v>
      </c>
      <c r="T10" s="125">
        <v>1</v>
      </c>
      <c r="U10" s="122">
        <f>T10*100/S10</f>
        <v>2</v>
      </c>
      <c r="V10" s="125">
        <v>49</v>
      </c>
      <c r="W10" s="122">
        <f t="shared" si="6"/>
        <v>98</v>
      </c>
      <c r="X10" s="193">
        <f t="shared" si="7"/>
        <v>100</v>
      </c>
      <c r="Y10" s="241">
        <v>32</v>
      </c>
      <c r="Z10" s="199">
        <v>13</v>
      </c>
      <c r="AA10" s="19">
        <v>14</v>
      </c>
      <c r="AB10" s="202">
        <f t="shared" si="8"/>
        <v>59</v>
      </c>
    </row>
    <row r="11" spans="1:31" ht="15" customHeight="1" x14ac:dyDescent="0.25">
      <c r="A11" s="12">
        <v>5</v>
      </c>
      <c r="B11" s="25" t="s">
        <v>85</v>
      </c>
      <c r="C11" s="30" t="s">
        <v>20</v>
      </c>
      <c r="D11" s="209"/>
      <c r="E11" s="36">
        <v>50</v>
      </c>
      <c r="F11" s="3">
        <v>9</v>
      </c>
      <c r="G11" s="7">
        <f t="shared" si="0"/>
        <v>18</v>
      </c>
      <c r="H11" s="3">
        <v>41</v>
      </c>
      <c r="I11" s="50">
        <f t="shared" si="1"/>
        <v>82</v>
      </c>
      <c r="J11" s="64">
        <f t="shared" si="2"/>
        <v>100</v>
      </c>
      <c r="K11" s="174">
        <v>80</v>
      </c>
      <c r="L11" s="118">
        <v>80</v>
      </c>
      <c r="M11" s="118">
        <v>53</v>
      </c>
      <c r="N11" s="119">
        <f t="shared" si="3"/>
        <v>66.25</v>
      </c>
      <c r="O11" s="118">
        <v>26</v>
      </c>
      <c r="P11" s="119">
        <f t="shared" si="4"/>
        <v>32.5</v>
      </c>
      <c r="Q11" s="127">
        <f t="shared" si="5"/>
        <v>98.75</v>
      </c>
      <c r="R11" s="177">
        <v>74</v>
      </c>
      <c r="S11" s="126">
        <v>74</v>
      </c>
      <c r="T11" s="126">
        <v>53</v>
      </c>
      <c r="U11" s="119">
        <f>T11*100/S11</f>
        <v>71.621621621621628</v>
      </c>
      <c r="V11" s="126">
        <v>18</v>
      </c>
      <c r="W11" s="119">
        <f t="shared" si="6"/>
        <v>24.324324324324323</v>
      </c>
      <c r="X11" s="127">
        <f t="shared" si="7"/>
        <v>95.945945945945951</v>
      </c>
      <c r="Y11" s="241">
        <v>8</v>
      </c>
      <c r="Z11" s="199">
        <v>25</v>
      </c>
      <c r="AA11" s="19">
        <v>33</v>
      </c>
      <c r="AB11" s="202">
        <f t="shared" si="8"/>
        <v>66</v>
      </c>
    </row>
    <row r="12" spans="1:31" ht="15" customHeight="1" x14ac:dyDescent="0.25">
      <c r="A12" s="12">
        <v>6</v>
      </c>
      <c r="B12" s="21" t="s">
        <v>90</v>
      </c>
      <c r="C12" s="28" t="s">
        <v>79</v>
      </c>
      <c r="D12" s="171"/>
      <c r="E12" s="47">
        <v>100</v>
      </c>
      <c r="F12" s="3">
        <v>17</v>
      </c>
      <c r="G12" s="7">
        <f t="shared" si="0"/>
        <v>17</v>
      </c>
      <c r="H12" s="3">
        <v>83</v>
      </c>
      <c r="I12" s="50">
        <f t="shared" si="1"/>
        <v>83</v>
      </c>
      <c r="J12" s="64">
        <f t="shared" si="2"/>
        <v>100</v>
      </c>
      <c r="K12" s="175">
        <v>96</v>
      </c>
      <c r="L12" s="121">
        <v>91</v>
      </c>
      <c r="M12" s="121">
        <v>35</v>
      </c>
      <c r="N12" s="122">
        <f t="shared" si="3"/>
        <v>38.46153846153846</v>
      </c>
      <c r="O12" s="121">
        <v>56</v>
      </c>
      <c r="P12" s="122">
        <f t="shared" si="4"/>
        <v>61.53846153846154</v>
      </c>
      <c r="Q12" s="128">
        <f t="shared" si="5"/>
        <v>100</v>
      </c>
      <c r="R12" s="178">
        <v>101</v>
      </c>
      <c r="S12" s="124">
        <v>101</v>
      </c>
      <c r="T12" s="124"/>
      <c r="U12" s="122"/>
      <c r="V12" s="124">
        <v>101</v>
      </c>
      <c r="W12" s="122">
        <f t="shared" si="6"/>
        <v>100</v>
      </c>
      <c r="X12" s="128">
        <f t="shared" si="7"/>
        <v>100</v>
      </c>
      <c r="Y12" s="241">
        <v>36</v>
      </c>
      <c r="Z12" s="199">
        <v>16</v>
      </c>
      <c r="AA12" s="19">
        <v>15</v>
      </c>
      <c r="AB12" s="202">
        <f t="shared" si="8"/>
        <v>67</v>
      </c>
    </row>
    <row r="13" spans="1:31" ht="15" customHeight="1" x14ac:dyDescent="0.25">
      <c r="A13" s="12">
        <v>7</v>
      </c>
      <c r="B13" s="21" t="s">
        <v>85</v>
      </c>
      <c r="C13" s="28" t="s">
        <v>104</v>
      </c>
      <c r="D13" s="170"/>
      <c r="E13" s="47">
        <v>111</v>
      </c>
      <c r="F13" s="3">
        <v>41</v>
      </c>
      <c r="G13" s="7">
        <f t="shared" si="0"/>
        <v>36.936936936936938</v>
      </c>
      <c r="H13" s="3">
        <v>70</v>
      </c>
      <c r="I13" s="50">
        <f t="shared" si="1"/>
        <v>63.063063063063062</v>
      </c>
      <c r="J13" s="64">
        <f t="shared" si="2"/>
        <v>100</v>
      </c>
      <c r="K13" s="175">
        <v>127</v>
      </c>
      <c r="L13" s="121">
        <v>122</v>
      </c>
      <c r="M13" s="121">
        <v>69</v>
      </c>
      <c r="N13" s="122">
        <f t="shared" si="3"/>
        <v>56.557377049180324</v>
      </c>
      <c r="O13" s="121">
        <v>52</v>
      </c>
      <c r="P13" s="122">
        <f t="shared" si="4"/>
        <v>42.622950819672134</v>
      </c>
      <c r="Q13" s="128">
        <f t="shared" si="5"/>
        <v>99.180327868852459</v>
      </c>
      <c r="R13" s="179">
        <v>149</v>
      </c>
      <c r="S13" s="125">
        <v>146</v>
      </c>
      <c r="T13" s="125">
        <v>68</v>
      </c>
      <c r="U13" s="122">
        <f t="shared" ref="U13:U44" si="9">T13*100/S13</f>
        <v>46.575342465753423</v>
      </c>
      <c r="V13" s="125">
        <v>69</v>
      </c>
      <c r="W13" s="122">
        <f t="shared" si="6"/>
        <v>47.260273972602739</v>
      </c>
      <c r="X13" s="128">
        <f t="shared" si="7"/>
        <v>93.835616438356169</v>
      </c>
      <c r="Y13" s="241">
        <v>6</v>
      </c>
      <c r="Z13" s="199">
        <v>22</v>
      </c>
      <c r="AA13" s="19">
        <v>47</v>
      </c>
      <c r="AB13" s="202">
        <f t="shared" si="8"/>
        <v>75</v>
      </c>
    </row>
    <row r="14" spans="1:31" ht="15" customHeight="1" x14ac:dyDescent="0.25">
      <c r="A14" s="12">
        <v>8</v>
      </c>
      <c r="B14" s="21" t="s">
        <v>84</v>
      </c>
      <c r="C14" s="28" t="s">
        <v>5</v>
      </c>
      <c r="D14" s="168"/>
      <c r="E14" s="105">
        <v>93</v>
      </c>
      <c r="F14" s="115">
        <v>36</v>
      </c>
      <c r="G14" s="116">
        <f t="shared" si="0"/>
        <v>38.70967741935484</v>
      </c>
      <c r="H14" s="115">
        <v>57</v>
      </c>
      <c r="I14" s="117">
        <f t="shared" si="1"/>
        <v>61.29032258064516</v>
      </c>
      <c r="J14" s="169">
        <f t="shared" si="2"/>
        <v>100</v>
      </c>
      <c r="K14" s="175">
        <v>126</v>
      </c>
      <c r="L14" s="121">
        <v>123</v>
      </c>
      <c r="M14" s="121">
        <v>47</v>
      </c>
      <c r="N14" s="122">
        <f t="shared" si="3"/>
        <v>38.211382113821138</v>
      </c>
      <c r="O14" s="121">
        <v>76</v>
      </c>
      <c r="P14" s="122">
        <f t="shared" si="4"/>
        <v>61.788617886178862</v>
      </c>
      <c r="Q14" s="128">
        <f t="shared" si="5"/>
        <v>100</v>
      </c>
      <c r="R14" s="178">
        <v>137</v>
      </c>
      <c r="S14" s="124">
        <v>123</v>
      </c>
      <c r="T14" s="124">
        <v>58</v>
      </c>
      <c r="U14" s="122">
        <f t="shared" si="9"/>
        <v>47.154471544715449</v>
      </c>
      <c r="V14" s="124">
        <v>49</v>
      </c>
      <c r="W14" s="122">
        <f t="shared" si="6"/>
        <v>39.837398373983739</v>
      </c>
      <c r="X14" s="128">
        <f t="shared" si="7"/>
        <v>86.99186991869918</v>
      </c>
      <c r="Y14" s="241">
        <v>1</v>
      </c>
      <c r="Z14" s="199">
        <v>1</v>
      </c>
      <c r="AA14" s="19">
        <v>80</v>
      </c>
      <c r="AB14" s="202">
        <f t="shared" si="8"/>
        <v>82</v>
      </c>
    </row>
    <row r="15" spans="1:31" ht="15" customHeight="1" x14ac:dyDescent="0.25">
      <c r="A15" s="12">
        <v>9</v>
      </c>
      <c r="B15" s="21" t="s">
        <v>86</v>
      </c>
      <c r="C15" s="28" t="s">
        <v>37</v>
      </c>
      <c r="D15" s="170"/>
      <c r="E15" s="47">
        <v>115</v>
      </c>
      <c r="F15" s="3">
        <v>66</v>
      </c>
      <c r="G15" s="7">
        <f t="shared" si="0"/>
        <v>57.391304347826086</v>
      </c>
      <c r="H15" s="3">
        <v>49</v>
      </c>
      <c r="I15" s="50">
        <f t="shared" si="1"/>
        <v>42.608695652173914</v>
      </c>
      <c r="J15" s="64">
        <f t="shared" si="2"/>
        <v>100</v>
      </c>
      <c r="K15" s="175">
        <v>113</v>
      </c>
      <c r="L15" s="121">
        <v>113</v>
      </c>
      <c r="M15" s="121">
        <v>26</v>
      </c>
      <c r="N15" s="122">
        <f t="shared" si="3"/>
        <v>23.008849557522122</v>
      </c>
      <c r="O15" s="121">
        <v>87</v>
      </c>
      <c r="P15" s="122">
        <f t="shared" si="4"/>
        <v>76.991150442477874</v>
      </c>
      <c r="Q15" s="128">
        <f t="shared" si="5"/>
        <v>100</v>
      </c>
      <c r="R15" s="178">
        <v>99</v>
      </c>
      <c r="S15" s="125">
        <v>99</v>
      </c>
      <c r="T15" s="125">
        <v>43</v>
      </c>
      <c r="U15" s="122">
        <f t="shared" si="9"/>
        <v>43.434343434343432</v>
      </c>
      <c r="V15" s="125">
        <v>47</v>
      </c>
      <c r="W15" s="122">
        <f t="shared" si="6"/>
        <v>47.474747474747474</v>
      </c>
      <c r="X15" s="128">
        <f t="shared" si="7"/>
        <v>90.909090909090907</v>
      </c>
      <c r="Y15" s="241">
        <v>14</v>
      </c>
      <c r="Z15" s="199">
        <v>8</v>
      </c>
      <c r="AA15" s="19">
        <v>61</v>
      </c>
      <c r="AB15" s="202">
        <f t="shared" si="8"/>
        <v>83</v>
      </c>
    </row>
    <row r="16" spans="1:31" ht="15" customHeight="1" thickBot="1" x14ac:dyDescent="0.3">
      <c r="A16" s="198">
        <v>10</v>
      </c>
      <c r="B16" s="23" t="s">
        <v>90</v>
      </c>
      <c r="C16" s="29" t="s">
        <v>135</v>
      </c>
      <c r="D16" s="172"/>
      <c r="E16" s="67">
        <v>40</v>
      </c>
      <c r="F16" s="66">
        <v>21</v>
      </c>
      <c r="G16" s="69">
        <f t="shared" si="0"/>
        <v>52.5</v>
      </c>
      <c r="H16" s="66">
        <v>19</v>
      </c>
      <c r="I16" s="70">
        <f t="shared" si="1"/>
        <v>47.5</v>
      </c>
      <c r="J16" s="71">
        <f t="shared" si="2"/>
        <v>100</v>
      </c>
      <c r="K16" s="176">
        <v>40</v>
      </c>
      <c r="L16" s="129">
        <v>39</v>
      </c>
      <c r="M16" s="129">
        <v>19</v>
      </c>
      <c r="N16" s="130">
        <f t="shared" si="3"/>
        <v>48.717948717948715</v>
      </c>
      <c r="O16" s="129">
        <v>20</v>
      </c>
      <c r="P16" s="130">
        <f t="shared" si="4"/>
        <v>51.282051282051285</v>
      </c>
      <c r="Q16" s="132">
        <f t="shared" si="5"/>
        <v>100</v>
      </c>
      <c r="R16" s="181">
        <v>56</v>
      </c>
      <c r="S16" s="131">
        <v>56</v>
      </c>
      <c r="T16" s="131">
        <v>22</v>
      </c>
      <c r="U16" s="130">
        <f t="shared" si="9"/>
        <v>39.285714285714285</v>
      </c>
      <c r="V16" s="131">
        <v>32</v>
      </c>
      <c r="W16" s="130">
        <f t="shared" si="6"/>
        <v>57.142857142857146</v>
      </c>
      <c r="X16" s="132">
        <f t="shared" si="7"/>
        <v>96.428571428571431</v>
      </c>
      <c r="Y16" s="247">
        <v>38</v>
      </c>
      <c r="Z16" s="248">
        <v>17</v>
      </c>
      <c r="AA16" s="206">
        <v>29</v>
      </c>
      <c r="AB16" s="203">
        <f t="shared" si="8"/>
        <v>84</v>
      </c>
    </row>
    <row r="17" spans="1:28" ht="15" customHeight="1" x14ac:dyDescent="0.25">
      <c r="A17" s="78">
        <v>11</v>
      </c>
      <c r="B17" s="25" t="s">
        <v>87</v>
      </c>
      <c r="C17" s="30" t="s">
        <v>111</v>
      </c>
      <c r="D17" s="209"/>
      <c r="E17" s="36">
        <v>19</v>
      </c>
      <c r="F17" s="53">
        <v>6</v>
      </c>
      <c r="G17" s="54">
        <f t="shared" si="0"/>
        <v>31.578947368421051</v>
      </c>
      <c r="H17" s="53">
        <v>13</v>
      </c>
      <c r="I17" s="55">
        <f t="shared" si="1"/>
        <v>68.421052631578945</v>
      </c>
      <c r="J17" s="72">
        <f t="shared" si="2"/>
        <v>100</v>
      </c>
      <c r="K17" s="174">
        <v>20</v>
      </c>
      <c r="L17" s="118">
        <v>15</v>
      </c>
      <c r="M17" s="118">
        <v>9</v>
      </c>
      <c r="N17" s="119">
        <f t="shared" si="3"/>
        <v>60</v>
      </c>
      <c r="O17" s="118">
        <v>6</v>
      </c>
      <c r="P17" s="119">
        <f t="shared" si="4"/>
        <v>40</v>
      </c>
      <c r="Q17" s="127">
        <f t="shared" si="5"/>
        <v>100</v>
      </c>
      <c r="R17" s="177">
        <v>22</v>
      </c>
      <c r="S17" s="126">
        <v>22</v>
      </c>
      <c r="T17" s="126">
        <v>11</v>
      </c>
      <c r="U17" s="119">
        <f t="shared" si="9"/>
        <v>50</v>
      </c>
      <c r="V17" s="126">
        <v>9</v>
      </c>
      <c r="W17" s="119">
        <f t="shared" si="6"/>
        <v>40.909090909090907</v>
      </c>
      <c r="X17" s="127">
        <f t="shared" si="7"/>
        <v>90.909090909090907</v>
      </c>
      <c r="Y17" s="238">
        <v>15</v>
      </c>
      <c r="Z17" s="214">
        <v>9</v>
      </c>
      <c r="AA17" s="205">
        <v>62</v>
      </c>
      <c r="AB17" s="215">
        <f t="shared" si="8"/>
        <v>86</v>
      </c>
    </row>
    <row r="18" spans="1:28" ht="15" customHeight="1" x14ac:dyDescent="0.25">
      <c r="A18" s="12">
        <v>12</v>
      </c>
      <c r="B18" s="21" t="s">
        <v>85</v>
      </c>
      <c r="C18" s="28" t="s">
        <v>10</v>
      </c>
      <c r="D18" s="168"/>
      <c r="E18" s="105">
        <v>97</v>
      </c>
      <c r="F18" s="115">
        <v>47</v>
      </c>
      <c r="G18" s="116">
        <f t="shared" si="0"/>
        <v>48.453608247422679</v>
      </c>
      <c r="H18" s="115">
        <v>46</v>
      </c>
      <c r="I18" s="117">
        <f t="shared" si="1"/>
        <v>47.422680412371136</v>
      </c>
      <c r="J18" s="169">
        <f t="shared" si="2"/>
        <v>95.876288659793815</v>
      </c>
      <c r="K18" s="175">
        <v>103</v>
      </c>
      <c r="L18" s="121">
        <v>102</v>
      </c>
      <c r="M18" s="121">
        <v>55</v>
      </c>
      <c r="N18" s="122">
        <f t="shared" si="3"/>
        <v>53.921568627450981</v>
      </c>
      <c r="O18" s="121">
        <v>47</v>
      </c>
      <c r="P18" s="122">
        <f t="shared" si="4"/>
        <v>46.078431372549019</v>
      </c>
      <c r="Q18" s="128">
        <f t="shared" si="5"/>
        <v>100</v>
      </c>
      <c r="R18" s="179">
        <v>79</v>
      </c>
      <c r="S18" s="125">
        <v>77</v>
      </c>
      <c r="T18" s="125">
        <v>32</v>
      </c>
      <c r="U18" s="122">
        <f t="shared" si="9"/>
        <v>41.558441558441558</v>
      </c>
      <c r="V18" s="125">
        <v>45</v>
      </c>
      <c r="W18" s="122">
        <f t="shared" si="6"/>
        <v>58.441558441558442</v>
      </c>
      <c r="X18" s="128">
        <f t="shared" si="7"/>
        <v>100</v>
      </c>
      <c r="Y18" s="241">
        <v>81</v>
      </c>
      <c r="Z18" s="199">
        <v>4</v>
      </c>
      <c r="AA18" s="19">
        <v>3</v>
      </c>
      <c r="AB18" s="202">
        <f t="shared" si="8"/>
        <v>88</v>
      </c>
    </row>
    <row r="19" spans="1:28" ht="15" customHeight="1" x14ac:dyDescent="0.25">
      <c r="A19" s="12">
        <v>13</v>
      </c>
      <c r="B19" s="21" t="s">
        <v>86</v>
      </c>
      <c r="C19" s="28" t="s">
        <v>28</v>
      </c>
      <c r="D19" s="170"/>
      <c r="E19" s="47">
        <v>59</v>
      </c>
      <c r="F19" s="3">
        <v>36</v>
      </c>
      <c r="G19" s="7">
        <f t="shared" si="0"/>
        <v>61.016949152542374</v>
      </c>
      <c r="H19" s="3">
        <v>23</v>
      </c>
      <c r="I19" s="50">
        <f t="shared" si="1"/>
        <v>38.983050847457626</v>
      </c>
      <c r="J19" s="64">
        <f t="shared" si="2"/>
        <v>100</v>
      </c>
      <c r="K19" s="175">
        <v>46</v>
      </c>
      <c r="L19" s="121">
        <v>44</v>
      </c>
      <c r="M19" s="121">
        <v>21</v>
      </c>
      <c r="N19" s="122">
        <f t="shared" si="3"/>
        <v>47.727272727272727</v>
      </c>
      <c r="O19" s="121">
        <v>21</v>
      </c>
      <c r="P19" s="122">
        <f t="shared" si="4"/>
        <v>47.727272727272727</v>
      </c>
      <c r="Q19" s="128">
        <f t="shared" si="5"/>
        <v>95.454545454545453</v>
      </c>
      <c r="R19" s="178">
        <v>51</v>
      </c>
      <c r="S19" s="125">
        <v>50</v>
      </c>
      <c r="T19" s="125">
        <v>22</v>
      </c>
      <c r="U19" s="122">
        <f t="shared" si="9"/>
        <v>44</v>
      </c>
      <c r="V19" s="125">
        <v>26</v>
      </c>
      <c r="W19" s="122">
        <f t="shared" si="6"/>
        <v>52</v>
      </c>
      <c r="X19" s="128">
        <f t="shared" si="7"/>
        <v>96</v>
      </c>
      <c r="Y19" s="241">
        <v>9</v>
      </c>
      <c r="Z19" s="199">
        <v>51</v>
      </c>
      <c r="AA19" s="19">
        <v>31</v>
      </c>
      <c r="AB19" s="202">
        <f t="shared" si="8"/>
        <v>91</v>
      </c>
    </row>
    <row r="20" spans="1:28" ht="15" customHeight="1" x14ac:dyDescent="0.25">
      <c r="A20" s="12">
        <v>14</v>
      </c>
      <c r="B20" s="21" t="s">
        <v>88</v>
      </c>
      <c r="C20" s="26" t="s">
        <v>122</v>
      </c>
      <c r="D20" s="170"/>
      <c r="E20" s="47">
        <v>73</v>
      </c>
      <c r="F20" s="3">
        <v>24</v>
      </c>
      <c r="G20" s="7">
        <f t="shared" si="0"/>
        <v>32.876712328767127</v>
      </c>
      <c r="H20" s="3">
        <v>49</v>
      </c>
      <c r="I20" s="50">
        <f t="shared" si="1"/>
        <v>67.123287671232873</v>
      </c>
      <c r="J20" s="64">
        <f t="shared" si="2"/>
        <v>100</v>
      </c>
      <c r="K20" s="175">
        <v>79</v>
      </c>
      <c r="L20" s="121">
        <v>78</v>
      </c>
      <c r="M20" s="121">
        <v>26</v>
      </c>
      <c r="N20" s="122">
        <f t="shared" si="3"/>
        <v>33.333333333333336</v>
      </c>
      <c r="O20" s="121">
        <v>49</v>
      </c>
      <c r="P20" s="122">
        <f t="shared" si="4"/>
        <v>62.820512820512818</v>
      </c>
      <c r="Q20" s="128">
        <f t="shared" si="5"/>
        <v>96.15384615384616</v>
      </c>
      <c r="R20" s="179">
        <v>81</v>
      </c>
      <c r="S20" s="125">
        <v>81</v>
      </c>
      <c r="T20" s="125">
        <v>46</v>
      </c>
      <c r="U20" s="122">
        <f t="shared" si="9"/>
        <v>56.790123456790127</v>
      </c>
      <c r="V20" s="125">
        <v>33</v>
      </c>
      <c r="W20" s="122">
        <f t="shared" si="6"/>
        <v>40.74074074074074</v>
      </c>
      <c r="X20" s="128">
        <f t="shared" si="7"/>
        <v>97.53086419753086</v>
      </c>
      <c r="Y20" s="241">
        <v>26</v>
      </c>
      <c r="Z20" s="199">
        <v>45</v>
      </c>
      <c r="AA20" s="19">
        <v>25</v>
      </c>
      <c r="AB20" s="202">
        <f t="shared" si="8"/>
        <v>96</v>
      </c>
    </row>
    <row r="21" spans="1:28" ht="15" customHeight="1" x14ac:dyDescent="0.25">
      <c r="A21" s="12">
        <v>15</v>
      </c>
      <c r="B21" s="21" t="s">
        <v>88</v>
      </c>
      <c r="C21" s="26" t="s">
        <v>130</v>
      </c>
      <c r="D21" s="184"/>
      <c r="E21" s="47">
        <v>100</v>
      </c>
      <c r="F21" s="3">
        <v>63</v>
      </c>
      <c r="G21" s="7">
        <f t="shared" si="0"/>
        <v>63</v>
      </c>
      <c r="H21" s="3">
        <v>37</v>
      </c>
      <c r="I21" s="50">
        <f t="shared" si="1"/>
        <v>37</v>
      </c>
      <c r="J21" s="188">
        <f t="shared" si="2"/>
        <v>100</v>
      </c>
      <c r="K21" s="190">
        <v>101</v>
      </c>
      <c r="L21" s="121">
        <v>99</v>
      </c>
      <c r="M21" s="121">
        <v>50</v>
      </c>
      <c r="N21" s="122">
        <f t="shared" si="3"/>
        <v>50.505050505050505</v>
      </c>
      <c r="O21" s="121">
        <v>46</v>
      </c>
      <c r="P21" s="122">
        <f t="shared" si="4"/>
        <v>46.464646464646464</v>
      </c>
      <c r="Q21" s="193">
        <f t="shared" si="5"/>
        <v>96.969696969696969</v>
      </c>
      <c r="R21" s="178">
        <v>107</v>
      </c>
      <c r="S21" s="125">
        <v>106</v>
      </c>
      <c r="T21" s="125">
        <v>47</v>
      </c>
      <c r="U21" s="122">
        <f t="shared" si="9"/>
        <v>44.339622641509436</v>
      </c>
      <c r="V21" s="125">
        <v>55</v>
      </c>
      <c r="W21" s="122">
        <f t="shared" si="6"/>
        <v>51.886792452830186</v>
      </c>
      <c r="X21" s="128">
        <f t="shared" si="7"/>
        <v>96.226415094339629</v>
      </c>
      <c r="Y21" s="241">
        <v>30</v>
      </c>
      <c r="Z21" s="199">
        <v>37</v>
      </c>
      <c r="AA21" s="19">
        <v>30</v>
      </c>
      <c r="AB21" s="202">
        <f t="shared" si="8"/>
        <v>97</v>
      </c>
    </row>
    <row r="22" spans="1:28" ht="15" customHeight="1" x14ac:dyDescent="0.25">
      <c r="A22" s="12">
        <v>16</v>
      </c>
      <c r="B22" s="21" t="s">
        <v>85</v>
      </c>
      <c r="C22" s="28" t="s">
        <v>22</v>
      </c>
      <c r="D22" s="170"/>
      <c r="E22" s="47">
        <v>96</v>
      </c>
      <c r="F22" s="3">
        <v>27</v>
      </c>
      <c r="G22" s="7">
        <f t="shared" si="0"/>
        <v>28.125</v>
      </c>
      <c r="H22" s="3">
        <v>67</v>
      </c>
      <c r="I22" s="50">
        <f t="shared" si="1"/>
        <v>69.791666666666671</v>
      </c>
      <c r="J22" s="64">
        <f t="shared" si="2"/>
        <v>97.916666666666671</v>
      </c>
      <c r="K22" s="175">
        <v>88</v>
      </c>
      <c r="L22" s="121">
        <v>84</v>
      </c>
      <c r="M22" s="121">
        <v>36</v>
      </c>
      <c r="N22" s="122">
        <f t="shared" si="3"/>
        <v>42.857142857142854</v>
      </c>
      <c r="O22" s="121">
        <v>46</v>
      </c>
      <c r="P22" s="122">
        <f t="shared" si="4"/>
        <v>54.761904761904759</v>
      </c>
      <c r="Q22" s="128">
        <f t="shared" si="5"/>
        <v>97.61904761904762</v>
      </c>
      <c r="R22" s="178">
        <v>100</v>
      </c>
      <c r="S22" s="125">
        <v>98</v>
      </c>
      <c r="T22" s="125">
        <v>35</v>
      </c>
      <c r="U22" s="122">
        <f t="shared" si="9"/>
        <v>35.714285714285715</v>
      </c>
      <c r="V22" s="125">
        <v>63</v>
      </c>
      <c r="W22" s="122">
        <f t="shared" si="6"/>
        <v>64.285714285714292</v>
      </c>
      <c r="X22" s="128">
        <f t="shared" si="7"/>
        <v>100</v>
      </c>
      <c r="Y22" s="241">
        <v>58</v>
      </c>
      <c r="Z22" s="199">
        <v>34</v>
      </c>
      <c r="AA22" s="19">
        <v>6</v>
      </c>
      <c r="AB22" s="202">
        <f t="shared" si="8"/>
        <v>98</v>
      </c>
    </row>
    <row r="23" spans="1:28" ht="15" customHeight="1" x14ac:dyDescent="0.25">
      <c r="A23" s="12">
        <v>17</v>
      </c>
      <c r="B23" s="21" t="s">
        <v>86</v>
      </c>
      <c r="C23" s="28" t="s">
        <v>29</v>
      </c>
      <c r="D23" s="170"/>
      <c r="E23" s="47">
        <v>38</v>
      </c>
      <c r="F23" s="3">
        <v>18</v>
      </c>
      <c r="G23" s="7">
        <f t="shared" si="0"/>
        <v>47.368421052631582</v>
      </c>
      <c r="H23" s="3">
        <v>20</v>
      </c>
      <c r="I23" s="50">
        <f t="shared" si="1"/>
        <v>52.631578947368418</v>
      </c>
      <c r="J23" s="64">
        <f t="shared" si="2"/>
        <v>100</v>
      </c>
      <c r="K23" s="175">
        <v>44</v>
      </c>
      <c r="L23" s="121">
        <v>44</v>
      </c>
      <c r="M23" s="121">
        <v>15</v>
      </c>
      <c r="N23" s="122">
        <f t="shared" si="3"/>
        <v>34.090909090909093</v>
      </c>
      <c r="O23" s="121">
        <v>27</v>
      </c>
      <c r="P23" s="122">
        <f t="shared" si="4"/>
        <v>61.363636363636367</v>
      </c>
      <c r="Q23" s="128">
        <f t="shared" si="5"/>
        <v>95.454545454545453</v>
      </c>
      <c r="R23" s="178">
        <v>44</v>
      </c>
      <c r="S23" s="125">
        <v>44</v>
      </c>
      <c r="T23" s="125">
        <v>27</v>
      </c>
      <c r="U23" s="122">
        <f t="shared" si="9"/>
        <v>61.363636363636367</v>
      </c>
      <c r="V23" s="125">
        <v>15</v>
      </c>
      <c r="W23" s="122">
        <f t="shared" si="6"/>
        <v>34.090909090909093</v>
      </c>
      <c r="X23" s="128">
        <f t="shared" si="7"/>
        <v>95.454545454545453</v>
      </c>
      <c r="Y23" s="241">
        <v>10</v>
      </c>
      <c r="Z23" s="199">
        <v>52</v>
      </c>
      <c r="AA23" s="19">
        <v>37</v>
      </c>
      <c r="AB23" s="202">
        <f t="shared" si="8"/>
        <v>99</v>
      </c>
    </row>
    <row r="24" spans="1:28" ht="15" customHeight="1" x14ac:dyDescent="0.25">
      <c r="A24" s="12">
        <v>18</v>
      </c>
      <c r="B24" s="21" t="s">
        <v>89</v>
      </c>
      <c r="C24" s="28" t="s">
        <v>75</v>
      </c>
      <c r="D24" s="171"/>
      <c r="E24" s="47">
        <v>233</v>
      </c>
      <c r="F24" s="3">
        <v>104</v>
      </c>
      <c r="G24" s="7">
        <f t="shared" si="0"/>
        <v>44.63519313304721</v>
      </c>
      <c r="H24" s="3">
        <v>126</v>
      </c>
      <c r="I24" s="50">
        <f t="shared" si="1"/>
        <v>54.077253218884117</v>
      </c>
      <c r="J24" s="64">
        <f t="shared" si="2"/>
        <v>98.712446351931334</v>
      </c>
      <c r="K24" s="175">
        <v>215</v>
      </c>
      <c r="L24" s="121">
        <v>206</v>
      </c>
      <c r="M24" s="121">
        <v>95</v>
      </c>
      <c r="N24" s="122">
        <f t="shared" si="3"/>
        <v>46.116504854368934</v>
      </c>
      <c r="O24" s="121">
        <v>106</v>
      </c>
      <c r="P24" s="122">
        <f t="shared" si="4"/>
        <v>51.456310679611647</v>
      </c>
      <c r="Q24" s="128">
        <f t="shared" si="5"/>
        <v>97.572815533980588</v>
      </c>
      <c r="R24" s="178">
        <v>198</v>
      </c>
      <c r="S24" s="125">
        <v>192</v>
      </c>
      <c r="T24" s="125">
        <v>108</v>
      </c>
      <c r="U24" s="122">
        <f t="shared" si="9"/>
        <v>56.25</v>
      </c>
      <c r="V24" s="125">
        <v>83</v>
      </c>
      <c r="W24" s="122">
        <f t="shared" si="6"/>
        <v>43.229166666666664</v>
      </c>
      <c r="X24" s="128">
        <f t="shared" si="7"/>
        <v>99.479166666666671</v>
      </c>
      <c r="Y24" s="241">
        <v>49</v>
      </c>
      <c r="Z24" s="199">
        <v>35</v>
      </c>
      <c r="AA24" s="19">
        <v>16</v>
      </c>
      <c r="AB24" s="202">
        <f t="shared" si="8"/>
        <v>100</v>
      </c>
    </row>
    <row r="25" spans="1:28" ht="15" customHeight="1" x14ac:dyDescent="0.25">
      <c r="A25" s="12">
        <v>19</v>
      </c>
      <c r="B25" s="21" t="s">
        <v>86</v>
      </c>
      <c r="C25" s="28" t="s">
        <v>109</v>
      </c>
      <c r="D25" s="170"/>
      <c r="E25" s="47">
        <v>90</v>
      </c>
      <c r="F25" s="3">
        <v>54</v>
      </c>
      <c r="G25" s="7">
        <f t="shared" si="0"/>
        <v>60</v>
      </c>
      <c r="H25" s="3">
        <v>34</v>
      </c>
      <c r="I25" s="50">
        <f t="shared" si="1"/>
        <v>37.777777777777779</v>
      </c>
      <c r="J25" s="64">
        <f t="shared" si="2"/>
        <v>97.777777777777771</v>
      </c>
      <c r="K25" s="175">
        <v>98</v>
      </c>
      <c r="L25" s="121">
        <v>95</v>
      </c>
      <c r="M25" s="121">
        <v>30</v>
      </c>
      <c r="N25" s="122">
        <f t="shared" si="3"/>
        <v>31.578947368421051</v>
      </c>
      <c r="O25" s="121">
        <v>64</v>
      </c>
      <c r="P25" s="122">
        <f t="shared" si="4"/>
        <v>67.368421052631575</v>
      </c>
      <c r="Q25" s="128">
        <f t="shared" si="5"/>
        <v>98.94736842105263</v>
      </c>
      <c r="R25" s="178">
        <v>101</v>
      </c>
      <c r="S25" s="125">
        <v>100</v>
      </c>
      <c r="T25" s="125">
        <v>38</v>
      </c>
      <c r="U25" s="122">
        <f t="shared" si="9"/>
        <v>38</v>
      </c>
      <c r="V25" s="125">
        <v>61</v>
      </c>
      <c r="W25" s="122">
        <f t="shared" si="6"/>
        <v>61</v>
      </c>
      <c r="X25" s="128">
        <f t="shared" si="7"/>
        <v>99</v>
      </c>
      <c r="Y25" s="241">
        <v>61</v>
      </c>
      <c r="Z25" s="199">
        <v>23</v>
      </c>
      <c r="AA25" s="19">
        <v>17</v>
      </c>
      <c r="AB25" s="202">
        <f t="shared" si="8"/>
        <v>101</v>
      </c>
    </row>
    <row r="26" spans="1:28" ht="15" customHeight="1" thickBot="1" x14ac:dyDescent="0.3">
      <c r="A26" s="249">
        <v>20</v>
      </c>
      <c r="B26" s="22" t="s">
        <v>87</v>
      </c>
      <c r="C26" s="31" t="s">
        <v>112</v>
      </c>
      <c r="D26" s="217"/>
      <c r="E26" s="73">
        <v>113</v>
      </c>
      <c r="F26" s="33">
        <v>66</v>
      </c>
      <c r="G26" s="75">
        <f t="shared" si="0"/>
        <v>58.407079646017699</v>
      </c>
      <c r="H26" s="33">
        <v>42</v>
      </c>
      <c r="I26" s="76">
        <f t="shared" si="1"/>
        <v>37.168141592920357</v>
      </c>
      <c r="J26" s="77">
        <f t="shared" si="2"/>
        <v>95.575221238938056</v>
      </c>
      <c r="K26" s="218">
        <v>98</v>
      </c>
      <c r="L26" s="219">
        <v>98</v>
      </c>
      <c r="M26" s="219">
        <v>46</v>
      </c>
      <c r="N26" s="220">
        <f t="shared" si="3"/>
        <v>46.938775510204081</v>
      </c>
      <c r="O26" s="219">
        <v>52</v>
      </c>
      <c r="P26" s="220">
        <f t="shared" si="4"/>
        <v>53.061224489795919</v>
      </c>
      <c r="Q26" s="221">
        <f t="shared" si="5"/>
        <v>100</v>
      </c>
      <c r="R26" s="222">
        <v>96</v>
      </c>
      <c r="S26" s="223">
        <v>95</v>
      </c>
      <c r="T26" s="223">
        <v>33</v>
      </c>
      <c r="U26" s="220">
        <f t="shared" si="9"/>
        <v>34.736842105263158</v>
      </c>
      <c r="V26" s="223">
        <v>62</v>
      </c>
      <c r="W26" s="220">
        <f t="shared" si="6"/>
        <v>65.263157894736835</v>
      </c>
      <c r="X26" s="221">
        <f t="shared" si="7"/>
        <v>100</v>
      </c>
      <c r="Y26" s="239">
        <v>86</v>
      </c>
      <c r="Z26" s="224">
        <v>11</v>
      </c>
      <c r="AA26" s="216">
        <v>7</v>
      </c>
      <c r="AB26" s="225">
        <f t="shared" si="8"/>
        <v>104</v>
      </c>
    </row>
    <row r="27" spans="1:28" ht="15" customHeight="1" x14ac:dyDescent="0.25">
      <c r="A27" s="14">
        <v>21</v>
      </c>
      <c r="B27" s="20" t="s">
        <v>84</v>
      </c>
      <c r="C27" s="27" t="s">
        <v>101</v>
      </c>
      <c r="D27" s="226"/>
      <c r="E27" s="227">
        <v>78</v>
      </c>
      <c r="F27" s="228">
        <v>33</v>
      </c>
      <c r="G27" s="229">
        <f t="shared" si="0"/>
        <v>42.307692307692307</v>
      </c>
      <c r="H27" s="228">
        <v>42</v>
      </c>
      <c r="I27" s="230">
        <f t="shared" si="1"/>
        <v>53.846153846153847</v>
      </c>
      <c r="J27" s="231">
        <f t="shared" si="2"/>
        <v>96.15384615384616</v>
      </c>
      <c r="K27" s="232">
        <v>69</v>
      </c>
      <c r="L27" s="233">
        <v>67</v>
      </c>
      <c r="M27" s="233">
        <v>37</v>
      </c>
      <c r="N27" s="136">
        <f t="shared" si="3"/>
        <v>55.223880597014926</v>
      </c>
      <c r="O27" s="233">
        <v>30</v>
      </c>
      <c r="P27" s="136">
        <f t="shared" si="4"/>
        <v>44.776119402985074</v>
      </c>
      <c r="Q27" s="137">
        <f t="shared" si="5"/>
        <v>100</v>
      </c>
      <c r="R27" s="246">
        <v>78</v>
      </c>
      <c r="S27" s="250">
        <v>78</v>
      </c>
      <c r="T27" s="250">
        <v>23</v>
      </c>
      <c r="U27" s="136">
        <f t="shared" si="9"/>
        <v>29.487179487179485</v>
      </c>
      <c r="V27" s="250">
        <v>53</v>
      </c>
      <c r="W27" s="136">
        <f t="shared" si="6"/>
        <v>67.948717948717942</v>
      </c>
      <c r="X27" s="137">
        <f t="shared" si="7"/>
        <v>97.435897435897431</v>
      </c>
      <c r="Y27" s="240">
        <v>78</v>
      </c>
      <c r="Z27" s="235">
        <v>3</v>
      </c>
      <c r="AA27" s="236">
        <v>26</v>
      </c>
      <c r="AB27" s="201">
        <f t="shared" si="8"/>
        <v>107</v>
      </c>
    </row>
    <row r="28" spans="1:28" ht="15" customHeight="1" x14ac:dyDescent="0.25">
      <c r="A28" s="12">
        <v>22</v>
      </c>
      <c r="B28" s="21" t="s">
        <v>88</v>
      </c>
      <c r="C28" s="26" t="s">
        <v>121</v>
      </c>
      <c r="D28" s="170"/>
      <c r="E28" s="47">
        <v>77</v>
      </c>
      <c r="F28" s="3">
        <v>19</v>
      </c>
      <c r="G28" s="7">
        <f t="shared" si="0"/>
        <v>24.675324675324674</v>
      </c>
      <c r="H28" s="3">
        <v>58</v>
      </c>
      <c r="I28" s="50">
        <f t="shared" si="1"/>
        <v>75.324675324675326</v>
      </c>
      <c r="J28" s="64">
        <f t="shared" si="2"/>
        <v>100</v>
      </c>
      <c r="K28" s="175">
        <v>81</v>
      </c>
      <c r="L28" s="121">
        <v>80</v>
      </c>
      <c r="M28" s="121">
        <v>47</v>
      </c>
      <c r="N28" s="122">
        <f t="shared" si="3"/>
        <v>58.75</v>
      </c>
      <c r="O28" s="121">
        <v>26</v>
      </c>
      <c r="P28" s="122">
        <f t="shared" si="4"/>
        <v>32.5</v>
      </c>
      <c r="Q28" s="128">
        <f t="shared" si="5"/>
        <v>91.25</v>
      </c>
      <c r="R28" s="178">
        <v>97</v>
      </c>
      <c r="S28" s="125">
        <v>96</v>
      </c>
      <c r="T28" s="125">
        <v>51</v>
      </c>
      <c r="U28" s="122">
        <f t="shared" si="9"/>
        <v>53.125</v>
      </c>
      <c r="V28" s="125">
        <v>45</v>
      </c>
      <c r="W28" s="122">
        <f t="shared" si="6"/>
        <v>46.875</v>
      </c>
      <c r="X28" s="128">
        <f t="shared" si="7"/>
        <v>100</v>
      </c>
      <c r="Y28" s="241">
        <v>25</v>
      </c>
      <c r="Z28" s="199">
        <v>72</v>
      </c>
      <c r="AA28" s="19">
        <v>11</v>
      </c>
      <c r="AB28" s="202">
        <f t="shared" si="8"/>
        <v>108</v>
      </c>
    </row>
    <row r="29" spans="1:28" ht="15" customHeight="1" x14ac:dyDescent="0.25">
      <c r="A29" s="12">
        <v>23</v>
      </c>
      <c r="B29" s="21" t="s">
        <v>87</v>
      </c>
      <c r="C29" s="28" t="s">
        <v>113</v>
      </c>
      <c r="D29" s="170"/>
      <c r="E29" s="47">
        <v>19</v>
      </c>
      <c r="F29" s="3">
        <v>7</v>
      </c>
      <c r="G29" s="7">
        <f t="shared" si="0"/>
        <v>36.842105263157897</v>
      </c>
      <c r="H29" s="3">
        <v>12</v>
      </c>
      <c r="I29" s="50">
        <f t="shared" si="1"/>
        <v>63.157894736842103</v>
      </c>
      <c r="J29" s="64">
        <f t="shared" si="2"/>
        <v>100</v>
      </c>
      <c r="K29" s="175">
        <v>49</v>
      </c>
      <c r="L29" s="121">
        <v>45</v>
      </c>
      <c r="M29" s="121">
        <v>23</v>
      </c>
      <c r="N29" s="122">
        <f t="shared" si="3"/>
        <v>51.111111111111114</v>
      </c>
      <c r="O29" s="121">
        <v>21</v>
      </c>
      <c r="P29" s="122">
        <f t="shared" si="4"/>
        <v>46.666666666666664</v>
      </c>
      <c r="Q29" s="128">
        <f t="shared" si="5"/>
        <v>97.777777777777771</v>
      </c>
      <c r="R29" s="178">
        <v>51</v>
      </c>
      <c r="S29" s="125">
        <v>46</v>
      </c>
      <c r="T29" s="125">
        <v>21</v>
      </c>
      <c r="U29" s="122">
        <f t="shared" si="9"/>
        <v>45.652173913043477</v>
      </c>
      <c r="V29" s="125">
        <v>21</v>
      </c>
      <c r="W29" s="122">
        <f t="shared" si="6"/>
        <v>45.652173913043477</v>
      </c>
      <c r="X29" s="128">
        <f t="shared" si="7"/>
        <v>91.304347826086953</v>
      </c>
      <c r="Y29" s="241">
        <v>18</v>
      </c>
      <c r="Z29" s="199">
        <v>33</v>
      </c>
      <c r="AA29" s="19">
        <v>59</v>
      </c>
      <c r="AB29" s="202">
        <f t="shared" si="8"/>
        <v>110</v>
      </c>
    </row>
    <row r="30" spans="1:28" ht="15" customHeight="1" x14ac:dyDescent="0.25">
      <c r="A30" s="12">
        <v>24</v>
      </c>
      <c r="B30" s="21" t="s">
        <v>87</v>
      </c>
      <c r="C30" s="28" t="s">
        <v>117</v>
      </c>
      <c r="D30" s="170"/>
      <c r="E30" s="47">
        <v>12</v>
      </c>
      <c r="F30" s="3">
        <v>3</v>
      </c>
      <c r="G30" s="7">
        <f t="shared" si="0"/>
        <v>25</v>
      </c>
      <c r="H30" s="3">
        <v>9</v>
      </c>
      <c r="I30" s="50">
        <f t="shared" si="1"/>
        <v>75</v>
      </c>
      <c r="J30" s="64">
        <f t="shared" si="2"/>
        <v>100</v>
      </c>
      <c r="K30" s="175">
        <v>75</v>
      </c>
      <c r="L30" s="121">
        <v>72</v>
      </c>
      <c r="M30" s="121">
        <v>41</v>
      </c>
      <c r="N30" s="122">
        <f t="shared" si="3"/>
        <v>56.944444444444443</v>
      </c>
      <c r="O30" s="121">
        <v>27</v>
      </c>
      <c r="P30" s="122">
        <f t="shared" si="4"/>
        <v>37.5</v>
      </c>
      <c r="Q30" s="128">
        <f t="shared" si="5"/>
        <v>94.444444444444443</v>
      </c>
      <c r="R30" s="178">
        <v>75</v>
      </c>
      <c r="S30" s="125">
        <v>75</v>
      </c>
      <c r="T30" s="125">
        <v>45</v>
      </c>
      <c r="U30" s="122">
        <f t="shared" si="9"/>
        <v>60</v>
      </c>
      <c r="V30" s="125">
        <v>27</v>
      </c>
      <c r="W30" s="122">
        <f t="shared" si="6"/>
        <v>36</v>
      </c>
      <c r="X30" s="128">
        <f t="shared" si="7"/>
        <v>96</v>
      </c>
      <c r="Y30" s="241">
        <v>22</v>
      </c>
      <c r="Z30" s="199">
        <v>59</v>
      </c>
      <c r="AA30" s="19">
        <v>32</v>
      </c>
      <c r="AB30" s="202">
        <f t="shared" si="8"/>
        <v>113</v>
      </c>
    </row>
    <row r="31" spans="1:28" ht="15" customHeight="1" x14ac:dyDescent="0.25">
      <c r="A31" s="12">
        <v>25</v>
      </c>
      <c r="B31" s="21" t="s">
        <v>84</v>
      </c>
      <c r="C31" s="28" t="s">
        <v>9</v>
      </c>
      <c r="D31" s="168"/>
      <c r="E31" s="105">
        <v>63</v>
      </c>
      <c r="F31" s="115">
        <v>30</v>
      </c>
      <c r="G31" s="116">
        <f t="shared" si="0"/>
        <v>47.61904761904762</v>
      </c>
      <c r="H31" s="115">
        <v>33</v>
      </c>
      <c r="I31" s="117">
        <f t="shared" si="1"/>
        <v>52.38095238095238</v>
      </c>
      <c r="J31" s="169">
        <f t="shared" si="2"/>
        <v>100</v>
      </c>
      <c r="K31" s="175">
        <v>79</v>
      </c>
      <c r="L31" s="121">
        <v>77</v>
      </c>
      <c r="M31" s="121">
        <v>32</v>
      </c>
      <c r="N31" s="122">
        <f t="shared" si="3"/>
        <v>41.558441558441558</v>
      </c>
      <c r="O31" s="121">
        <v>36</v>
      </c>
      <c r="P31" s="122">
        <f t="shared" si="4"/>
        <v>46.753246753246756</v>
      </c>
      <c r="Q31" s="128">
        <f t="shared" si="5"/>
        <v>88.311688311688314</v>
      </c>
      <c r="R31" s="178">
        <v>77</v>
      </c>
      <c r="S31" s="124">
        <v>74</v>
      </c>
      <c r="T31" s="124">
        <v>25</v>
      </c>
      <c r="U31" s="122">
        <f t="shared" si="9"/>
        <v>33.783783783783782</v>
      </c>
      <c r="V31" s="124">
        <v>47</v>
      </c>
      <c r="W31" s="122">
        <f t="shared" si="6"/>
        <v>63.513513513513516</v>
      </c>
      <c r="X31" s="128">
        <f t="shared" si="7"/>
        <v>97.297297297297291</v>
      </c>
      <c r="Y31" s="241">
        <v>3</v>
      </c>
      <c r="Z31" s="199">
        <v>89</v>
      </c>
      <c r="AA31" s="19">
        <v>27</v>
      </c>
      <c r="AB31" s="202">
        <f t="shared" si="8"/>
        <v>119</v>
      </c>
    </row>
    <row r="32" spans="1:28" ht="15" customHeight="1" x14ac:dyDescent="0.25">
      <c r="A32" s="12">
        <v>26</v>
      </c>
      <c r="B32" s="21" t="s">
        <v>85</v>
      </c>
      <c r="C32" s="28" t="s">
        <v>11</v>
      </c>
      <c r="D32" s="168"/>
      <c r="E32" s="105">
        <v>146</v>
      </c>
      <c r="F32" s="133">
        <v>68</v>
      </c>
      <c r="G32" s="134">
        <f t="shared" si="0"/>
        <v>46.575342465753423</v>
      </c>
      <c r="H32" s="133">
        <v>77</v>
      </c>
      <c r="I32" s="135">
        <f t="shared" si="1"/>
        <v>52.739726027397261</v>
      </c>
      <c r="J32" s="167">
        <f t="shared" si="2"/>
        <v>99.31506849315069</v>
      </c>
      <c r="K32" s="175">
        <v>158</v>
      </c>
      <c r="L32" s="121">
        <v>157</v>
      </c>
      <c r="M32" s="121">
        <v>65</v>
      </c>
      <c r="N32" s="122">
        <f t="shared" si="3"/>
        <v>41.401273885350321</v>
      </c>
      <c r="O32" s="121">
        <v>87</v>
      </c>
      <c r="P32" s="122">
        <f t="shared" si="4"/>
        <v>55.414012738853501</v>
      </c>
      <c r="Q32" s="128">
        <f t="shared" si="5"/>
        <v>96.815286624203821</v>
      </c>
      <c r="R32" s="178">
        <v>150</v>
      </c>
      <c r="S32" s="125">
        <v>147</v>
      </c>
      <c r="T32" s="125">
        <v>70</v>
      </c>
      <c r="U32" s="122">
        <f t="shared" si="9"/>
        <v>47.61904761904762</v>
      </c>
      <c r="V32" s="125">
        <v>70</v>
      </c>
      <c r="W32" s="122">
        <f t="shared" si="6"/>
        <v>47.61904761904762</v>
      </c>
      <c r="X32" s="128">
        <f t="shared" si="7"/>
        <v>95.238095238095241</v>
      </c>
      <c r="Y32" s="241">
        <v>41</v>
      </c>
      <c r="Z32" s="199">
        <v>39</v>
      </c>
      <c r="AA32" s="19">
        <v>39</v>
      </c>
      <c r="AB32" s="202">
        <f t="shared" si="8"/>
        <v>119</v>
      </c>
    </row>
    <row r="33" spans="1:28" ht="15" customHeight="1" x14ac:dyDescent="0.25">
      <c r="A33" s="12">
        <v>27</v>
      </c>
      <c r="B33" s="21" t="s">
        <v>88</v>
      </c>
      <c r="C33" s="26" t="s">
        <v>129</v>
      </c>
      <c r="D33" s="170"/>
      <c r="E33" s="47">
        <v>49</v>
      </c>
      <c r="F33" s="3">
        <v>23</v>
      </c>
      <c r="G33" s="7">
        <f t="shared" si="0"/>
        <v>46.938775510204081</v>
      </c>
      <c r="H33" s="3">
        <v>24</v>
      </c>
      <c r="I33" s="50">
        <f t="shared" si="1"/>
        <v>48.979591836734691</v>
      </c>
      <c r="J33" s="64">
        <f t="shared" si="2"/>
        <v>95.91836734693878</v>
      </c>
      <c r="K33" s="175">
        <v>72</v>
      </c>
      <c r="L33" s="121">
        <v>69</v>
      </c>
      <c r="M33" s="121">
        <v>38</v>
      </c>
      <c r="N33" s="122">
        <f t="shared" si="3"/>
        <v>55.072463768115945</v>
      </c>
      <c r="O33" s="121">
        <v>30</v>
      </c>
      <c r="P33" s="122">
        <f t="shared" si="4"/>
        <v>43.478260869565219</v>
      </c>
      <c r="Q33" s="128">
        <f t="shared" si="5"/>
        <v>98.550724637681157</v>
      </c>
      <c r="R33" s="178">
        <v>73</v>
      </c>
      <c r="S33" s="125">
        <v>71</v>
      </c>
      <c r="T33" s="125">
        <v>26</v>
      </c>
      <c r="U33" s="122">
        <f t="shared" si="9"/>
        <v>36.619718309859152</v>
      </c>
      <c r="V33" s="125">
        <v>45</v>
      </c>
      <c r="W33" s="122">
        <f t="shared" si="6"/>
        <v>63.380281690140848</v>
      </c>
      <c r="X33" s="128">
        <f t="shared" si="7"/>
        <v>100</v>
      </c>
      <c r="Y33" s="241">
        <v>80</v>
      </c>
      <c r="Z33" s="199">
        <v>28</v>
      </c>
      <c r="AA33" s="19">
        <v>12</v>
      </c>
      <c r="AB33" s="202">
        <f t="shared" si="8"/>
        <v>120</v>
      </c>
    </row>
    <row r="34" spans="1:28" ht="15" customHeight="1" x14ac:dyDescent="0.25">
      <c r="A34" s="12">
        <v>28</v>
      </c>
      <c r="B34" s="21" t="s">
        <v>89</v>
      </c>
      <c r="C34" s="28" t="s">
        <v>67</v>
      </c>
      <c r="D34" s="171"/>
      <c r="E34" s="47">
        <v>72</v>
      </c>
      <c r="F34" s="3">
        <v>30</v>
      </c>
      <c r="G34" s="7">
        <f t="shared" si="0"/>
        <v>41.666666666666664</v>
      </c>
      <c r="H34" s="3">
        <v>42</v>
      </c>
      <c r="I34" s="50">
        <f t="shared" si="1"/>
        <v>58.333333333333336</v>
      </c>
      <c r="J34" s="64">
        <f t="shared" si="2"/>
        <v>100</v>
      </c>
      <c r="K34" s="175">
        <v>63</v>
      </c>
      <c r="L34" s="121">
        <v>61</v>
      </c>
      <c r="M34" s="121">
        <v>29</v>
      </c>
      <c r="N34" s="122">
        <f t="shared" si="3"/>
        <v>47.540983606557376</v>
      </c>
      <c r="O34" s="121">
        <v>30</v>
      </c>
      <c r="P34" s="122">
        <f t="shared" si="4"/>
        <v>49.180327868852459</v>
      </c>
      <c r="Q34" s="128">
        <f t="shared" si="5"/>
        <v>96.721311475409834</v>
      </c>
      <c r="R34" s="178">
        <v>69</v>
      </c>
      <c r="S34" s="125">
        <v>67</v>
      </c>
      <c r="T34" s="125">
        <v>26</v>
      </c>
      <c r="U34" s="122">
        <f t="shared" si="9"/>
        <v>38.805970149253731</v>
      </c>
      <c r="V34" s="125">
        <v>37</v>
      </c>
      <c r="W34" s="122">
        <f t="shared" si="6"/>
        <v>55.223880597014926</v>
      </c>
      <c r="X34" s="128">
        <f t="shared" si="7"/>
        <v>94.02985074626865</v>
      </c>
      <c r="Y34" s="241">
        <v>35</v>
      </c>
      <c r="Z34" s="199">
        <v>40</v>
      </c>
      <c r="AA34" s="19">
        <v>46</v>
      </c>
      <c r="AB34" s="202">
        <f t="shared" si="8"/>
        <v>121</v>
      </c>
    </row>
    <row r="35" spans="1:28" ht="15" customHeight="1" x14ac:dyDescent="0.25">
      <c r="A35" s="12">
        <v>29</v>
      </c>
      <c r="B35" s="21" t="s">
        <v>90</v>
      </c>
      <c r="C35" s="28" t="s">
        <v>137</v>
      </c>
      <c r="D35" s="171"/>
      <c r="E35" s="47">
        <v>72</v>
      </c>
      <c r="F35" s="3">
        <v>27</v>
      </c>
      <c r="G35" s="7">
        <f t="shared" si="0"/>
        <v>37.5</v>
      </c>
      <c r="H35" s="3">
        <v>44</v>
      </c>
      <c r="I35" s="50">
        <f t="shared" si="1"/>
        <v>61.111111111111114</v>
      </c>
      <c r="J35" s="64">
        <f t="shared" si="2"/>
        <v>98.611111111111114</v>
      </c>
      <c r="K35" s="175">
        <v>90</v>
      </c>
      <c r="L35" s="121">
        <v>90</v>
      </c>
      <c r="M35" s="121">
        <v>40</v>
      </c>
      <c r="N35" s="122">
        <f t="shared" si="3"/>
        <v>44.444444444444443</v>
      </c>
      <c r="O35" s="121">
        <v>50</v>
      </c>
      <c r="P35" s="122">
        <f t="shared" si="4"/>
        <v>55.555555555555557</v>
      </c>
      <c r="Q35" s="128">
        <f t="shared" si="5"/>
        <v>100</v>
      </c>
      <c r="R35" s="178">
        <v>102</v>
      </c>
      <c r="S35" s="124">
        <v>102</v>
      </c>
      <c r="T35" s="124">
        <v>63</v>
      </c>
      <c r="U35" s="122">
        <f t="shared" si="9"/>
        <v>61.764705882352942</v>
      </c>
      <c r="V35" s="124">
        <v>32</v>
      </c>
      <c r="W35" s="122">
        <f t="shared" si="6"/>
        <v>31.372549019607842</v>
      </c>
      <c r="X35" s="128">
        <f t="shared" si="7"/>
        <v>93.137254901960787</v>
      </c>
      <c r="Y35" s="241">
        <v>52</v>
      </c>
      <c r="Z35" s="199">
        <v>19</v>
      </c>
      <c r="AA35" s="19">
        <v>51</v>
      </c>
      <c r="AB35" s="202">
        <f t="shared" si="8"/>
        <v>122</v>
      </c>
    </row>
    <row r="36" spans="1:28" ht="15" customHeight="1" thickBot="1" x14ac:dyDescent="0.3">
      <c r="A36" s="198">
        <v>30</v>
      </c>
      <c r="B36" s="23" t="s">
        <v>88</v>
      </c>
      <c r="C36" s="80" t="s">
        <v>132</v>
      </c>
      <c r="D36" s="251"/>
      <c r="E36" s="67">
        <v>53</v>
      </c>
      <c r="F36" s="66">
        <v>31</v>
      </c>
      <c r="G36" s="69">
        <f t="shared" si="0"/>
        <v>58.490566037735846</v>
      </c>
      <c r="H36" s="66">
        <v>22</v>
      </c>
      <c r="I36" s="70">
        <f t="shared" si="1"/>
        <v>41.509433962264154</v>
      </c>
      <c r="J36" s="71">
        <f t="shared" si="2"/>
        <v>100</v>
      </c>
      <c r="K36" s="176">
        <v>41</v>
      </c>
      <c r="L36" s="129">
        <v>40</v>
      </c>
      <c r="M36" s="129">
        <v>26</v>
      </c>
      <c r="N36" s="130">
        <f t="shared" si="3"/>
        <v>65</v>
      </c>
      <c r="O36" s="129">
        <v>12</v>
      </c>
      <c r="P36" s="130">
        <f t="shared" si="4"/>
        <v>30</v>
      </c>
      <c r="Q36" s="132">
        <f t="shared" si="5"/>
        <v>95</v>
      </c>
      <c r="R36" s="181">
        <v>46</v>
      </c>
      <c r="S36" s="196">
        <v>45</v>
      </c>
      <c r="T36" s="196">
        <v>19</v>
      </c>
      <c r="U36" s="130">
        <f t="shared" si="9"/>
        <v>42.222222222222221</v>
      </c>
      <c r="V36" s="196">
        <v>24</v>
      </c>
      <c r="W36" s="130">
        <f t="shared" si="6"/>
        <v>53.333333333333336</v>
      </c>
      <c r="X36" s="132">
        <f t="shared" si="7"/>
        <v>95.555555555555557</v>
      </c>
      <c r="Y36" s="247">
        <v>31</v>
      </c>
      <c r="Z36" s="248">
        <v>57</v>
      </c>
      <c r="AA36" s="206">
        <v>36</v>
      </c>
      <c r="AB36" s="203">
        <f t="shared" si="8"/>
        <v>124</v>
      </c>
    </row>
    <row r="37" spans="1:28" ht="15" customHeight="1" x14ac:dyDescent="0.25">
      <c r="A37" s="78">
        <v>31</v>
      </c>
      <c r="B37" s="25" t="s">
        <v>86</v>
      </c>
      <c r="C37" s="30" t="s">
        <v>31</v>
      </c>
      <c r="D37" s="209"/>
      <c r="E37" s="36">
        <v>81</v>
      </c>
      <c r="F37" s="53">
        <v>46</v>
      </c>
      <c r="G37" s="54">
        <f t="shared" si="0"/>
        <v>56.790123456790127</v>
      </c>
      <c r="H37" s="53">
        <v>35</v>
      </c>
      <c r="I37" s="55">
        <f t="shared" si="1"/>
        <v>43.209876543209873</v>
      </c>
      <c r="J37" s="72">
        <f t="shared" si="2"/>
        <v>100</v>
      </c>
      <c r="K37" s="174">
        <v>72</v>
      </c>
      <c r="L37" s="118">
        <v>69</v>
      </c>
      <c r="M37" s="118">
        <v>49</v>
      </c>
      <c r="N37" s="119">
        <f t="shared" si="3"/>
        <v>71.014492753623188</v>
      </c>
      <c r="O37" s="118">
        <v>14</v>
      </c>
      <c r="P37" s="119">
        <f t="shared" si="4"/>
        <v>20.289855072463769</v>
      </c>
      <c r="Q37" s="127">
        <f t="shared" si="5"/>
        <v>91.304347826086953</v>
      </c>
      <c r="R37" s="177">
        <v>76</v>
      </c>
      <c r="S37" s="126">
        <v>73</v>
      </c>
      <c r="T37" s="126">
        <v>31</v>
      </c>
      <c r="U37" s="119">
        <f t="shared" si="9"/>
        <v>42.465753424657535</v>
      </c>
      <c r="V37" s="126">
        <v>38</v>
      </c>
      <c r="W37" s="119">
        <f t="shared" si="6"/>
        <v>52.054794520547944</v>
      </c>
      <c r="X37" s="127">
        <f t="shared" si="7"/>
        <v>94.520547945205479</v>
      </c>
      <c r="Y37" s="238">
        <v>11</v>
      </c>
      <c r="Z37" s="214">
        <v>71</v>
      </c>
      <c r="AA37" s="205">
        <v>42</v>
      </c>
      <c r="AB37" s="215">
        <f t="shared" si="8"/>
        <v>124</v>
      </c>
    </row>
    <row r="38" spans="1:28" ht="15" customHeight="1" x14ac:dyDescent="0.25">
      <c r="A38" s="12">
        <v>32</v>
      </c>
      <c r="B38" s="21" t="s">
        <v>85</v>
      </c>
      <c r="C38" s="28" t="s">
        <v>16</v>
      </c>
      <c r="D38" s="170"/>
      <c r="E38" s="47">
        <v>48</v>
      </c>
      <c r="F38" s="3">
        <v>23</v>
      </c>
      <c r="G38" s="7">
        <f t="shared" si="0"/>
        <v>47.916666666666664</v>
      </c>
      <c r="H38" s="3">
        <v>25</v>
      </c>
      <c r="I38" s="50">
        <f t="shared" si="1"/>
        <v>52.083333333333336</v>
      </c>
      <c r="J38" s="64">
        <f t="shared" si="2"/>
        <v>100</v>
      </c>
      <c r="K38" s="175">
        <v>48</v>
      </c>
      <c r="L38" s="121">
        <v>47</v>
      </c>
      <c r="M38" s="121">
        <v>22</v>
      </c>
      <c r="N38" s="122">
        <f t="shared" si="3"/>
        <v>46.808510638297875</v>
      </c>
      <c r="O38" s="121">
        <v>23</v>
      </c>
      <c r="P38" s="122">
        <f t="shared" si="4"/>
        <v>48.936170212765958</v>
      </c>
      <c r="Q38" s="128">
        <f t="shared" si="5"/>
        <v>95.744680851063833</v>
      </c>
      <c r="R38" s="178">
        <v>47</v>
      </c>
      <c r="S38" s="125">
        <v>47</v>
      </c>
      <c r="T38" s="125">
        <v>21</v>
      </c>
      <c r="U38" s="122">
        <f t="shared" si="9"/>
        <v>44.680851063829785</v>
      </c>
      <c r="V38" s="125">
        <v>21</v>
      </c>
      <c r="W38" s="122">
        <f t="shared" si="6"/>
        <v>44.680851063829785</v>
      </c>
      <c r="X38" s="128">
        <f t="shared" si="7"/>
        <v>89.361702127659569</v>
      </c>
      <c r="Y38" s="241">
        <v>7</v>
      </c>
      <c r="Z38" s="199">
        <v>48</v>
      </c>
      <c r="AA38" s="19">
        <v>69</v>
      </c>
      <c r="AB38" s="202">
        <f t="shared" si="8"/>
        <v>124</v>
      </c>
    </row>
    <row r="39" spans="1:28" ht="15" customHeight="1" x14ac:dyDescent="0.25">
      <c r="A39" s="12">
        <v>33</v>
      </c>
      <c r="B39" s="21" t="s">
        <v>89</v>
      </c>
      <c r="C39" s="28" t="s">
        <v>65</v>
      </c>
      <c r="D39" s="171"/>
      <c r="E39" s="47">
        <v>78</v>
      </c>
      <c r="F39" s="3">
        <v>39</v>
      </c>
      <c r="G39" s="7">
        <f t="shared" ref="G39:G70" si="10">F39*100/E39</f>
        <v>50</v>
      </c>
      <c r="H39" s="3">
        <v>38</v>
      </c>
      <c r="I39" s="50">
        <f t="shared" ref="I39:I70" si="11">H39*100/E39</f>
        <v>48.717948717948715</v>
      </c>
      <c r="J39" s="64">
        <f t="shared" ref="J39:J70" si="12">(F39+H39)*100/E39</f>
        <v>98.717948717948715</v>
      </c>
      <c r="K39" s="175">
        <v>102</v>
      </c>
      <c r="L39" s="121">
        <v>100</v>
      </c>
      <c r="M39" s="121">
        <v>48</v>
      </c>
      <c r="N39" s="122">
        <f t="shared" ref="N39:N70" si="13">M39*100/L39</f>
        <v>48</v>
      </c>
      <c r="O39" s="121">
        <v>50</v>
      </c>
      <c r="P39" s="122">
        <f t="shared" ref="P39:P70" si="14">O39*100/L39</f>
        <v>50</v>
      </c>
      <c r="Q39" s="128">
        <f t="shared" ref="Q39:Q70" si="15">(M39+O39)*100/L39</f>
        <v>98</v>
      </c>
      <c r="R39" s="178">
        <v>78</v>
      </c>
      <c r="S39" s="125">
        <v>73</v>
      </c>
      <c r="T39" s="125">
        <v>40</v>
      </c>
      <c r="U39" s="122">
        <f t="shared" si="9"/>
        <v>54.794520547945204</v>
      </c>
      <c r="V39" s="125">
        <v>28</v>
      </c>
      <c r="W39" s="122">
        <f t="shared" ref="W39:W70" si="16">V39*100/S39</f>
        <v>38.356164383561641</v>
      </c>
      <c r="X39" s="128">
        <f t="shared" ref="X39:X71" si="17">(T39+V39)*100/S39</f>
        <v>93.150684931506845</v>
      </c>
      <c r="Y39" s="241">
        <v>48</v>
      </c>
      <c r="Z39" s="199">
        <v>29</v>
      </c>
      <c r="AA39" s="19">
        <v>50</v>
      </c>
      <c r="AB39" s="202">
        <f t="shared" ref="AB39:AB70" si="18">AA39+Z39+Y39</f>
        <v>127</v>
      </c>
    </row>
    <row r="40" spans="1:28" ht="15" customHeight="1" x14ac:dyDescent="0.25">
      <c r="A40" s="12">
        <v>34</v>
      </c>
      <c r="B40" s="21" t="s">
        <v>84</v>
      </c>
      <c r="C40" s="28" t="s">
        <v>98</v>
      </c>
      <c r="D40" s="168"/>
      <c r="E40" s="105">
        <v>46</v>
      </c>
      <c r="F40" s="115">
        <v>24</v>
      </c>
      <c r="G40" s="116">
        <f t="shared" si="10"/>
        <v>52.173913043478258</v>
      </c>
      <c r="H40" s="115">
        <v>19</v>
      </c>
      <c r="I40" s="117">
        <f t="shared" si="11"/>
        <v>41.304347826086953</v>
      </c>
      <c r="J40" s="169">
        <f t="shared" si="12"/>
        <v>93.478260869565219</v>
      </c>
      <c r="K40" s="175">
        <v>47</v>
      </c>
      <c r="L40" s="121">
        <v>46</v>
      </c>
      <c r="M40" s="121">
        <v>24</v>
      </c>
      <c r="N40" s="122">
        <f t="shared" si="13"/>
        <v>52.173913043478258</v>
      </c>
      <c r="O40" s="121">
        <v>21</v>
      </c>
      <c r="P40" s="122">
        <f t="shared" si="14"/>
        <v>45.652173913043477</v>
      </c>
      <c r="Q40" s="128">
        <f t="shared" si="15"/>
        <v>97.826086956521735</v>
      </c>
      <c r="R40" s="179">
        <v>50</v>
      </c>
      <c r="S40" s="124">
        <v>37</v>
      </c>
      <c r="T40" s="124">
        <v>17</v>
      </c>
      <c r="U40" s="122">
        <f t="shared" si="9"/>
        <v>45.945945945945944</v>
      </c>
      <c r="V40" s="124">
        <v>20</v>
      </c>
      <c r="W40" s="122">
        <f t="shared" si="16"/>
        <v>54.054054054054056</v>
      </c>
      <c r="X40" s="128">
        <f t="shared" si="17"/>
        <v>100</v>
      </c>
      <c r="Y40" s="241">
        <v>96</v>
      </c>
      <c r="Z40" s="199">
        <v>32</v>
      </c>
      <c r="AA40" s="19">
        <v>2</v>
      </c>
      <c r="AB40" s="202">
        <f t="shared" si="18"/>
        <v>130</v>
      </c>
    </row>
    <row r="41" spans="1:28" ht="15" customHeight="1" x14ac:dyDescent="0.25">
      <c r="A41" s="12">
        <v>35</v>
      </c>
      <c r="B41" s="21" t="s">
        <v>85</v>
      </c>
      <c r="C41" s="28" t="s">
        <v>17</v>
      </c>
      <c r="D41" s="170"/>
      <c r="E41" s="47">
        <v>68</v>
      </c>
      <c r="F41" s="3">
        <v>36</v>
      </c>
      <c r="G41" s="7">
        <f t="shared" si="10"/>
        <v>52.941176470588232</v>
      </c>
      <c r="H41" s="3">
        <v>31</v>
      </c>
      <c r="I41" s="50">
        <f t="shared" si="11"/>
        <v>45.588235294117645</v>
      </c>
      <c r="J41" s="64">
        <f t="shared" si="12"/>
        <v>98.529411764705884</v>
      </c>
      <c r="K41" s="175">
        <v>69</v>
      </c>
      <c r="L41" s="121">
        <v>65</v>
      </c>
      <c r="M41" s="121">
        <v>31</v>
      </c>
      <c r="N41" s="122">
        <f t="shared" si="13"/>
        <v>47.692307692307693</v>
      </c>
      <c r="O41" s="121">
        <v>31</v>
      </c>
      <c r="P41" s="122">
        <f t="shared" si="14"/>
        <v>47.692307692307693</v>
      </c>
      <c r="Q41" s="128">
        <f t="shared" si="15"/>
        <v>95.384615384615387</v>
      </c>
      <c r="R41" s="178">
        <v>46</v>
      </c>
      <c r="S41" s="125">
        <v>45</v>
      </c>
      <c r="T41" s="125">
        <v>19</v>
      </c>
      <c r="U41" s="122">
        <f t="shared" si="9"/>
        <v>42.222222222222221</v>
      </c>
      <c r="V41" s="125">
        <v>25</v>
      </c>
      <c r="W41" s="122">
        <f t="shared" si="16"/>
        <v>55.555555555555557</v>
      </c>
      <c r="X41" s="128">
        <f t="shared" si="17"/>
        <v>97.777777777777771</v>
      </c>
      <c r="Y41" s="241">
        <v>54</v>
      </c>
      <c r="Z41" s="199">
        <v>54</v>
      </c>
      <c r="AA41" s="19">
        <v>22</v>
      </c>
      <c r="AB41" s="202">
        <f t="shared" si="18"/>
        <v>130</v>
      </c>
    </row>
    <row r="42" spans="1:28" ht="15" customHeight="1" x14ac:dyDescent="0.25">
      <c r="A42" s="12">
        <v>36</v>
      </c>
      <c r="B42" s="21" t="s">
        <v>90</v>
      </c>
      <c r="C42" s="28" t="s">
        <v>80</v>
      </c>
      <c r="D42" s="171"/>
      <c r="E42" s="47">
        <v>68</v>
      </c>
      <c r="F42" s="3">
        <v>31</v>
      </c>
      <c r="G42" s="7">
        <f t="shared" si="10"/>
        <v>45.588235294117645</v>
      </c>
      <c r="H42" s="3">
        <v>37</v>
      </c>
      <c r="I42" s="50">
        <f t="shared" si="11"/>
        <v>54.411764705882355</v>
      </c>
      <c r="J42" s="64">
        <f t="shared" si="12"/>
        <v>100</v>
      </c>
      <c r="K42" s="175">
        <v>46</v>
      </c>
      <c r="L42" s="121">
        <v>44</v>
      </c>
      <c r="M42" s="121">
        <v>22</v>
      </c>
      <c r="N42" s="122">
        <f t="shared" si="13"/>
        <v>50</v>
      </c>
      <c r="O42" s="121">
        <v>20</v>
      </c>
      <c r="P42" s="122">
        <f t="shared" si="14"/>
        <v>45.454545454545453</v>
      </c>
      <c r="Q42" s="128">
        <f t="shared" si="15"/>
        <v>95.454545454545453</v>
      </c>
      <c r="R42" s="178">
        <v>62</v>
      </c>
      <c r="S42" s="124">
        <v>59</v>
      </c>
      <c r="T42" s="124">
        <v>23</v>
      </c>
      <c r="U42" s="122">
        <f t="shared" si="9"/>
        <v>38.983050847457626</v>
      </c>
      <c r="V42" s="124">
        <v>33</v>
      </c>
      <c r="W42" s="122">
        <f t="shared" si="16"/>
        <v>55.932203389830505</v>
      </c>
      <c r="X42" s="128">
        <f t="shared" si="17"/>
        <v>94.915254237288138</v>
      </c>
      <c r="Y42" s="241">
        <v>37</v>
      </c>
      <c r="Z42" s="199">
        <v>53</v>
      </c>
      <c r="AA42" s="19">
        <v>40</v>
      </c>
      <c r="AB42" s="202">
        <f t="shared" si="18"/>
        <v>130</v>
      </c>
    </row>
    <row r="43" spans="1:28" ht="15" customHeight="1" x14ac:dyDescent="0.25">
      <c r="A43" s="12">
        <v>37</v>
      </c>
      <c r="B43" s="21" t="s">
        <v>89</v>
      </c>
      <c r="C43" s="28" t="s">
        <v>71</v>
      </c>
      <c r="D43" s="171"/>
      <c r="E43" s="47">
        <v>238</v>
      </c>
      <c r="F43" s="3">
        <v>118</v>
      </c>
      <c r="G43" s="7">
        <f t="shared" si="10"/>
        <v>49.579831932773111</v>
      </c>
      <c r="H43" s="3">
        <v>118</v>
      </c>
      <c r="I43" s="50">
        <f t="shared" si="11"/>
        <v>49.579831932773111</v>
      </c>
      <c r="J43" s="64">
        <f t="shared" si="12"/>
        <v>99.159663865546221</v>
      </c>
      <c r="K43" s="175">
        <v>193</v>
      </c>
      <c r="L43" s="121">
        <v>186</v>
      </c>
      <c r="M43" s="121">
        <v>92</v>
      </c>
      <c r="N43" s="122">
        <f t="shared" si="13"/>
        <v>49.462365591397848</v>
      </c>
      <c r="O43" s="121">
        <v>80</v>
      </c>
      <c r="P43" s="122">
        <f t="shared" si="14"/>
        <v>43.01075268817204</v>
      </c>
      <c r="Q43" s="128">
        <f t="shared" si="15"/>
        <v>92.473118279569889</v>
      </c>
      <c r="R43" s="178">
        <v>215</v>
      </c>
      <c r="S43" s="125">
        <v>209</v>
      </c>
      <c r="T43" s="125">
        <v>110</v>
      </c>
      <c r="U43" s="122">
        <f t="shared" si="9"/>
        <v>52.631578947368418</v>
      </c>
      <c r="V43" s="125">
        <v>94</v>
      </c>
      <c r="W43" s="122">
        <f t="shared" si="16"/>
        <v>44.976076555023923</v>
      </c>
      <c r="X43" s="128">
        <f t="shared" si="17"/>
        <v>97.607655502392348</v>
      </c>
      <c r="Y43" s="241">
        <v>42</v>
      </c>
      <c r="Z43" s="199">
        <v>65</v>
      </c>
      <c r="AA43" s="19">
        <v>24</v>
      </c>
      <c r="AB43" s="202">
        <f t="shared" si="18"/>
        <v>131</v>
      </c>
    </row>
    <row r="44" spans="1:28" ht="15" customHeight="1" x14ac:dyDescent="0.25">
      <c r="A44" s="12">
        <v>38</v>
      </c>
      <c r="B44" s="21" t="s">
        <v>90</v>
      </c>
      <c r="C44" s="28" t="s">
        <v>82</v>
      </c>
      <c r="D44" s="171"/>
      <c r="E44" s="47">
        <v>44</v>
      </c>
      <c r="F44" s="3">
        <v>23</v>
      </c>
      <c r="G44" s="7">
        <f t="shared" si="10"/>
        <v>52.272727272727273</v>
      </c>
      <c r="H44" s="3">
        <v>20</v>
      </c>
      <c r="I44" s="50">
        <f t="shared" si="11"/>
        <v>45.454545454545453</v>
      </c>
      <c r="J44" s="64">
        <f t="shared" si="12"/>
        <v>97.727272727272734</v>
      </c>
      <c r="K44" s="175">
        <v>54</v>
      </c>
      <c r="L44" s="121">
        <v>53</v>
      </c>
      <c r="M44" s="121">
        <v>31</v>
      </c>
      <c r="N44" s="122">
        <f t="shared" si="13"/>
        <v>58.490566037735846</v>
      </c>
      <c r="O44" s="121">
        <v>22</v>
      </c>
      <c r="P44" s="122">
        <f t="shared" si="14"/>
        <v>41.509433962264154</v>
      </c>
      <c r="Q44" s="128">
        <f t="shared" si="15"/>
        <v>100</v>
      </c>
      <c r="R44" s="178">
        <v>80</v>
      </c>
      <c r="S44" s="125">
        <v>77</v>
      </c>
      <c r="T44" s="125">
        <v>36</v>
      </c>
      <c r="U44" s="122">
        <f t="shared" si="9"/>
        <v>46.753246753246756</v>
      </c>
      <c r="V44" s="125">
        <v>35</v>
      </c>
      <c r="W44" s="122">
        <f t="shared" si="16"/>
        <v>45.454545454545453</v>
      </c>
      <c r="X44" s="128">
        <f t="shared" si="17"/>
        <v>92.20779220779221</v>
      </c>
      <c r="Y44" s="241">
        <v>64</v>
      </c>
      <c r="Z44" s="199">
        <v>20</v>
      </c>
      <c r="AA44" s="19">
        <v>55</v>
      </c>
      <c r="AB44" s="202">
        <f t="shared" si="18"/>
        <v>139</v>
      </c>
    </row>
    <row r="45" spans="1:28" ht="15" customHeight="1" x14ac:dyDescent="0.25">
      <c r="A45" s="12">
        <v>39</v>
      </c>
      <c r="B45" s="21" t="s">
        <v>86</v>
      </c>
      <c r="C45" s="28" t="s">
        <v>107</v>
      </c>
      <c r="D45" s="170"/>
      <c r="E45" s="47">
        <v>99</v>
      </c>
      <c r="F45" s="3">
        <v>42</v>
      </c>
      <c r="G45" s="7">
        <f t="shared" si="10"/>
        <v>42.424242424242422</v>
      </c>
      <c r="H45" s="3">
        <v>56</v>
      </c>
      <c r="I45" s="50">
        <f t="shared" si="11"/>
        <v>56.565656565656568</v>
      </c>
      <c r="J45" s="64">
        <f t="shared" si="12"/>
        <v>98.98989898989899</v>
      </c>
      <c r="K45" s="175">
        <v>95</v>
      </c>
      <c r="L45" s="121">
        <v>95</v>
      </c>
      <c r="M45" s="121">
        <v>58</v>
      </c>
      <c r="N45" s="122">
        <f t="shared" si="13"/>
        <v>61.05263157894737</v>
      </c>
      <c r="O45" s="121">
        <v>29</v>
      </c>
      <c r="P45" s="122">
        <f t="shared" si="14"/>
        <v>30.526315789473685</v>
      </c>
      <c r="Q45" s="128">
        <f t="shared" si="15"/>
        <v>91.578947368421055</v>
      </c>
      <c r="R45" s="178">
        <v>130</v>
      </c>
      <c r="S45" s="125">
        <v>129</v>
      </c>
      <c r="T45" s="125">
        <v>70</v>
      </c>
      <c r="U45" s="122">
        <f t="shared" ref="U45:U71" si="19">T45*100/S45</f>
        <v>54.263565891472865</v>
      </c>
      <c r="V45" s="125">
        <v>55</v>
      </c>
      <c r="W45" s="122">
        <f t="shared" si="16"/>
        <v>42.63565891472868</v>
      </c>
      <c r="X45" s="128">
        <f t="shared" si="17"/>
        <v>96.899224806201545</v>
      </c>
      <c r="Y45" s="241">
        <v>43</v>
      </c>
      <c r="Z45" s="199">
        <v>69</v>
      </c>
      <c r="AA45" s="19">
        <v>28</v>
      </c>
      <c r="AB45" s="202">
        <f t="shared" si="18"/>
        <v>140</v>
      </c>
    </row>
    <row r="46" spans="1:28" ht="15" customHeight="1" thickBot="1" x14ac:dyDescent="0.3">
      <c r="A46" s="249">
        <v>40</v>
      </c>
      <c r="B46" s="22" t="s">
        <v>87</v>
      </c>
      <c r="C46" s="31" t="s">
        <v>118</v>
      </c>
      <c r="D46" s="217"/>
      <c r="E46" s="73">
        <v>71</v>
      </c>
      <c r="F46" s="33">
        <v>31</v>
      </c>
      <c r="G46" s="75">
        <f t="shared" si="10"/>
        <v>43.661971830985912</v>
      </c>
      <c r="H46" s="33">
        <v>33</v>
      </c>
      <c r="I46" s="76">
        <f t="shared" si="11"/>
        <v>46.478873239436616</v>
      </c>
      <c r="J46" s="77">
        <f t="shared" si="12"/>
        <v>90.140845070422529</v>
      </c>
      <c r="K46" s="218">
        <v>49</v>
      </c>
      <c r="L46" s="219">
        <v>46</v>
      </c>
      <c r="M46" s="219">
        <v>11</v>
      </c>
      <c r="N46" s="220">
        <f t="shared" si="13"/>
        <v>23.913043478260871</v>
      </c>
      <c r="O46" s="219">
        <v>35</v>
      </c>
      <c r="P46" s="220">
        <f t="shared" si="14"/>
        <v>76.086956521739125</v>
      </c>
      <c r="Q46" s="221">
        <f t="shared" si="15"/>
        <v>100</v>
      </c>
      <c r="R46" s="222">
        <v>51</v>
      </c>
      <c r="S46" s="223">
        <v>48</v>
      </c>
      <c r="T46" s="223">
        <v>31</v>
      </c>
      <c r="U46" s="220">
        <f t="shared" si="19"/>
        <v>64.583333333333329</v>
      </c>
      <c r="V46" s="223">
        <v>16</v>
      </c>
      <c r="W46" s="220">
        <f t="shared" si="16"/>
        <v>33.333333333333336</v>
      </c>
      <c r="X46" s="221">
        <f t="shared" si="17"/>
        <v>97.916666666666671</v>
      </c>
      <c r="Y46" s="239">
        <v>109</v>
      </c>
      <c r="Z46" s="224">
        <v>12</v>
      </c>
      <c r="AA46" s="216">
        <v>21</v>
      </c>
      <c r="AB46" s="225">
        <f t="shared" si="18"/>
        <v>142</v>
      </c>
    </row>
    <row r="47" spans="1:28" ht="15" customHeight="1" x14ac:dyDescent="0.25">
      <c r="A47" s="14">
        <v>41</v>
      </c>
      <c r="B47" s="20" t="s">
        <v>86</v>
      </c>
      <c r="C47" s="27" t="s">
        <v>108</v>
      </c>
      <c r="D47" s="252"/>
      <c r="E47" s="59">
        <v>93</v>
      </c>
      <c r="F47" s="58">
        <v>45</v>
      </c>
      <c r="G47" s="61">
        <f t="shared" si="10"/>
        <v>48.387096774193552</v>
      </c>
      <c r="H47" s="58">
        <v>47</v>
      </c>
      <c r="I47" s="62">
        <f t="shared" si="11"/>
        <v>50.537634408602152</v>
      </c>
      <c r="J47" s="63">
        <f t="shared" si="12"/>
        <v>98.924731182795696</v>
      </c>
      <c r="K47" s="232">
        <v>105</v>
      </c>
      <c r="L47" s="233">
        <v>101</v>
      </c>
      <c r="M47" s="233">
        <v>42</v>
      </c>
      <c r="N47" s="136">
        <f t="shared" si="13"/>
        <v>41.584158415841586</v>
      </c>
      <c r="O47" s="233">
        <v>55</v>
      </c>
      <c r="P47" s="136">
        <f t="shared" si="14"/>
        <v>54.455445544554458</v>
      </c>
      <c r="Q47" s="137">
        <f t="shared" si="15"/>
        <v>96.039603960396036</v>
      </c>
      <c r="R47" s="246">
        <v>130</v>
      </c>
      <c r="S47" s="234">
        <v>120</v>
      </c>
      <c r="T47" s="234">
        <v>66</v>
      </c>
      <c r="U47" s="136">
        <f t="shared" si="19"/>
        <v>55</v>
      </c>
      <c r="V47" s="234">
        <v>45</v>
      </c>
      <c r="W47" s="136">
        <f t="shared" si="16"/>
        <v>37.5</v>
      </c>
      <c r="X47" s="137">
        <f t="shared" si="17"/>
        <v>92.5</v>
      </c>
      <c r="Y47" s="240">
        <v>44</v>
      </c>
      <c r="Z47" s="235">
        <v>47</v>
      </c>
      <c r="AA47" s="236">
        <v>53</v>
      </c>
      <c r="AB47" s="201">
        <f t="shared" si="18"/>
        <v>144</v>
      </c>
    </row>
    <row r="48" spans="1:28" ht="15" customHeight="1" x14ac:dyDescent="0.25">
      <c r="A48" s="12">
        <v>42</v>
      </c>
      <c r="B48" s="21" t="s">
        <v>87</v>
      </c>
      <c r="C48" s="28" t="s">
        <v>116</v>
      </c>
      <c r="D48" s="170"/>
      <c r="E48" s="47">
        <v>68</v>
      </c>
      <c r="F48" s="3">
        <v>43</v>
      </c>
      <c r="G48" s="7">
        <f t="shared" si="10"/>
        <v>63.235294117647058</v>
      </c>
      <c r="H48" s="3">
        <v>25</v>
      </c>
      <c r="I48" s="50">
        <f t="shared" si="11"/>
        <v>36.764705882352942</v>
      </c>
      <c r="J48" s="64">
        <f t="shared" si="12"/>
        <v>100</v>
      </c>
      <c r="K48" s="175">
        <v>17</v>
      </c>
      <c r="L48" s="121">
        <v>16</v>
      </c>
      <c r="M48" s="121">
        <v>5</v>
      </c>
      <c r="N48" s="122">
        <f t="shared" si="13"/>
        <v>31.25</v>
      </c>
      <c r="O48" s="121">
        <v>4</v>
      </c>
      <c r="P48" s="122">
        <f t="shared" si="14"/>
        <v>25</v>
      </c>
      <c r="Q48" s="128">
        <f t="shared" si="15"/>
        <v>56.25</v>
      </c>
      <c r="R48" s="178">
        <v>16</v>
      </c>
      <c r="S48" s="125">
        <v>16</v>
      </c>
      <c r="T48" s="125">
        <v>10</v>
      </c>
      <c r="U48" s="122">
        <f t="shared" si="19"/>
        <v>62.5</v>
      </c>
      <c r="V48" s="125">
        <v>6</v>
      </c>
      <c r="W48" s="122">
        <f t="shared" si="16"/>
        <v>37.5</v>
      </c>
      <c r="X48" s="128">
        <f t="shared" si="17"/>
        <v>100</v>
      </c>
      <c r="Y48" s="241">
        <v>21</v>
      </c>
      <c r="Z48" s="200">
        <v>117</v>
      </c>
      <c r="AA48" s="19">
        <v>8</v>
      </c>
      <c r="AB48" s="202">
        <f t="shared" si="18"/>
        <v>146</v>
      </c>
    </row>
    <row r="49" spans="1:28" ht="15" customHeight="1" x14ac:dyDescent="0.25">
      <c r="A49" s="12">
        <v>43</v>
      </c>
      <c r="B49" s="21" t="s">
        <v>88</v>
      </c>
      <c r="C49" s="26" t="s">
        <v>131</v>
      </c>
      <c r="D49" s="170"/>
      <c r="E49" s="47">
        <v>84</v>
      </c>
      <c r="F49" s="3">
        <v>44</v>
      </c>
      <c r="G49" s="7">
        <f t="shared" si="10"/>
        <v>52.38095238095238</v>
      </c>
      <c r="H49" s="3">
        <v>33</v>
      </c>
      <c r="I49" s="50">
        <f t="shared" si="11"/>
        <v>39.285714285714285</v>
      </c>
      <c r="J49" s="64">
        <f t="shared" si="12"/>
        <v>91.666666666666671</v>
      </c>
      <c r="K49" s="175">
        <v>74</v>
      </c>
      <c r="L49" s="121">
        <v>74</v>
      </c>
      <c r="M49" s="121">
        <v>55</v>
      </c>
      <c r="N49" s="122">
        <f t="shared" si="13"/>
        <v>74.324324324324323</v>
      </c>
      <c r="O49" s="121">
        <v>18</v>
      </c>
      <c r="P49" s="122">
        <f t="shared" si="14"/>
        <v>24.324324324324323</v>
      </c>
      <c r="Q49" s="128">
        <f t="shared" si="15"/>
        <v>98.648648648648646</v>
      </c>
      <c r="R49" s="178">
        <v>48</v>
      </c>
      <c r="S49" s="125">
        <v>48</v>
      </c>
      <c r="T49" s="125">
        <v>2</v>
      </c>
      <c r="U49" s="122">
        <f t="shared" si="19"/>
        <v>4.166666666666667</v>
      </c>
      <c r="V49" s="125">
        <v>46</v>
      </c>
      <c r="W49" s="122">
        <f t="shared" si="16"/>
        <v>95.833333333333329</v>
      </c>
      <c r="X49" s="128">
        <f t="shared" si="17"/>
        <v>100</v>
      </c>
      <c r="Y49" s="241">
        <v>106</v>
      </c>
      <c r="Z49" s="199">
        <v>27</v>
      </c>
      <c r="AA49" s="19">
        <v>13</v>
      </c>
      <c r="AB49" s="202">
        <f t="shared" si="18"/>
        <v>146</v>
      </c>
    </row>
    <row r="50" spans="1:28" ht="15" customHeight="1" x14ac:dyDescent="0.25">
      <c r="A50" s="12">
        <v>44</v>
      </c>
      <c r="B50" s="21" t="s">
        <v>84</v>
      </c>
      <c r="C50" s="28" t="s">
        <v>97</v>
      </c>
      <c r="D50" s="168"/>
      <c r="E50" s="105">
        <v>58</v>
      </c>
      <c r="F50" s="115">
        <v>26</v>
      </c>
      <c r="G50" s="116">
        <f t="shared" si="10"/>
        <v>44.827586206896555</v>
      </c>
      <c r="H50" s="115">
        <v>29</v>
      </c>
      <c r="I50" s="117">
        <f t="shared" si="11"/>
        <v>50</v>
      </c>
      <c r="J50" s="169">
        <f t="shared" si="12"/>
        <v>94.827586206896555</v>
      </c>
      <c r="K50" s="175">
        <v>56</v>
      </c>
      <c r="L50" s="121">
        <v>54</v>
      </c>
      <c r="M50" s="121">
        <v>22</v>
      </c>
      <c r="N50" s="122">
        <f t="shared" si="13"/>
        <v>40.74074074074074</v>
      </c>
      <c r="O50" s="121">
        <v>28</v>
      </c>
      <c r="P50" s="122">
        <f t="shared" si="14"/>
        <v>51.851851851851855</v>
      </c>
      <c r="Q50" s="128">
        <f t="shared" si="15"/>
        <v>92.592592592592595</v>
      </c>
      <c r="R50" s="178">
        <v>71</v>
      </c>
      <c r="S50" s="124">
        <v>65</v>
      </c>
      <c r="T50" s="124">
        <v>14</v>
      </c>
      <c r="U50" s="122">
        <f t="shared" si="19"/>
        <v>21.53846153846154</v>
      </c>
      <c r="V50" s="124">
        <v>51</v>
      </c>
      <c r="W50" s="122">
        <f t="shared" si="16"/>
        <v>78.461538461538467</v>
      </c>
      <c r="X50" s="128">
        <f t="shared" si="17"/>
        <v>100</v>
      </c>
      <c r="Y50" s="241">
        <v>90</v>
      </c>
      <c r="Z50" s="199">
        <v>64</v>
      </c>
      <c r="AA50" s="19">
        <v>1</v>
      </c>
      <c r="AB50" s="202">
        <f t="shared" si="18"/>
        <v>155</v>
      </c>
    </row>
    <row r="51" spans="1:28" ht="15" customHeight="1" x14ac:dyDescent="0.25">
      <c r="A51" s="12">
        <v>45</v>
      </c>
      <c r="B51" s="21" t="s">
        <v>87</v>
      </c>
      <c r="C51" s="28" t="s">
        <v>46</v>
      </c>
      <c r="D51" s="170"/>
      <c r="E51" s="47">
        <v>84</v>
      </c>
      <c r="F51" s="3">
        <v>45</v>
      </c>
      <c r="G51" s="7">
        <f t="shared" si="10"/>
        <v>53.571428571428569</v>
      </c>
      <c r="H51" s="3">
        <v>38</v>
      </c>
      <c r="I51" s="50">
        <f t="shared" si="11"/>
        <v>45.238095238095241</v>
      </c>
      <c r="J51" s="64">
        <f t="shared" si="12"/>
        <v>98.80952380952381</v>
      </c>
      <c r="K51" s="175">
        <v>53</v>
      </c>
      <c r="L51" s="121">
        <v>49</v>
      </c>
      <c r="M51" s="121">
        <v>26</v>
      </c>
      <c r="N51" s="122">
        <f t="shared" si="13"/>
        <v>53.061224489795919</v>
      </c>
      <c r="O51" s="121">
        <v>13</v>
      </c>
      <c r="P51" s="122">
        <f t="shared" si="14"/>
        <v>26.530612244897959</v>
      </c>
      <c r="Q51" s="128">
        <f t="shared" si="15"/>
        <v>79.591836734693871</v>
      </c>
      <c r="R51" s="178">
        <v>69</v>
      </c>
      <c r="S51" s="125">
        <v>66</v>
      </c>
      <c r="T51" s="125">
        <v>26</v>
      </c>
      <c r="U51" s="122">
        <f t="shared" si="19"/>
        <v>39.393939393939391</v>
      </c>
      <c r="V51" s="125">
        <v>40</v>
      </c>
      <c r="W51" s="122">
        <f t="shared" si="16"/>
        <v>60.606060606060609</v>
      </c>
      <c r="X51" s="128">
        <f t="shared" si="17"/>
        <v>100</v>
      </c>
      <c r="Y51" s="241">
        <v>46</v>
      </c>
      <c r="Z51" s="199">
        <v>105</v>
      </c>
      <c r="AA51" s="19">
        <v>10</v>
      </c>
      <c r="AB51" s="202">
        <f t="shared" si="18"/>
        <v>161</v>
      </c>
    </row>
    <row r="52" spans="1:28" ht="15" customHeight="1" x14ac:dyDescent="0.25">
      <c r="A52" s="12">
        <v>46</v>
      </c>
      <c r="B52" s="21" t="s">
        <v>85</v>
      </c>
      <c r="C52" s="28" t="s">
        <v>15</v>
      </c>
      <c r="D52" s="170"/>
      <c r="E52" s="47">
        <v>71</v>
      </c>
      <c r="F52" s="3">
        <v>32</v>
      </c>
      <c r="G52" s="7">
        <f t="shared" si="10"/>
        <v>45.070422535211264</v>
      </c>
      <c r="H52" s="3">
        <v>37</v>
      </c>
      <c r="I52" s="50">
        <f t="shared" si="11"/>
        <v>52.112676056338032</v>
      </c>
      <c r="J52" s="64">
        <f t="shared" si="12"/>
        <v>97.183098591549296</v>
      </c>
      <c r="K52" s="175">
        <v>71</v>
      </c>
      <c r="L52" s="121">
        <v>69</v>
      </c>
      <c r="M52" s="121">
        <v>24</v>
      </c>
      <c r="N52" s="122">
        <f t="shared" si="13"/>
        <v>34.782608695652172</v>
      </c>
      <c r="O52" s="121">
        <v>42</v>
      </c>
      <c r="P52" s="122">
        <f t="shared" si="14"/>
        <v>60.869565217391305</v>
      </c>
      <c r="Q52" s="128">
        <f t="shared" si="15"/>
        <v>95.652173913043484</v>
      </c>
      <c r="R52" s="178">
        <v>101</v>
      </c>
      <c r="S52" s="125">
        <v>77</v>
      </c>
      <c r="T52" s="125">
        <v>36</v>
      </c>
      <c r="U52" s="122">
        <f t="shared" si="19"/>
        <v>46.753246753246756</v>
      </c>
      <c r="V52" s="125">
        <v>37</v>
      </c>
      <c r="W52" s="122">
        <f t="shared" si="16"/>
        <v>48.051948051948052</v>
      </c>
      <c r="X52" s="128">
        <f t="shared" si="17"/>
        <v>94.805194805194802</v>
      </c>
      <c r="Y52" s="241">
        <v>70</v>
      </c>
      <c r="Z52" s="199">
        <v>50</v>
      </c>
      <c r="AA52" s="19">
        <v>41</v>
      </c>
      <c r="AB52" s="202">
        <f t="shared" si="18"/>
        <v>161</v>
      </c>
    </row>
    <row r="53" spans="1:28" ht="15" customHeight="1" x14ac:dyDescent="0.25">
      <c r="A53" s="12">
        <v>47</v>
      </c>
      <c r="B53" s="21" t="s">
        <v>90</v>
      </c>
      <c r="C53" s="28" t="s">
        <v>83</v>
      </c>
      <c r="D53" s="171"/>
      <c r="E53" s="47">
        <v>38</v>
      </c>
      <c r="F53" s="3">
        <v>21</v>
      </c>
      <c r="G53" s="7">
        <f t="shared" si="10"/>
        <v>55.263157894736842</v>
      </c>
      <c r="H53" s="3">
        <v>15</v>
      </c>
      <c r="I53" s="50">
        <f t="shared" si="11"/>
        <v>39.473684210526315</v>
      </c>
      <c r="J53" s="64">
        <f t="shared" si="12"/>
        <v>94.736842105263165</v>
      </c>
      <c r="K53" s="175">
        <v>61</v>
      </c>
      <c r="L53" s="121">
        <v>44</v>
      </c>
      <c r="M53" s="121">
        <v>8</v>
      </c>
      <c r="N53" s="122">
        <f t="shared" si="13"/>
        <v>18.181818181818183</v>
      </c>
      <c r="O53" s="121">
        <v>36</v>
      </c>
      <c r="P53" s="122">
        <f t="shared" si="14"/>
        <v>81.818181818181813</v>
      </c>
      <c r="Q53" s="128">
        <f t="shared" si="15"/>
        <v>100</v>
      </c>
      <c r="R53" s="178">
        <v>66</v>
      </c>
      <c r="S53" s="124">
        <v>61</v>
      </c>
      <c r="T53" s="124">
        <v>23</v>
      </c>
      <c r="U53" s="122">
        <f t="shared" si="19"/>
        <v>37.704918032786885</v>
      </c>
      <c r="V53" s="124">
        <v>34</v>
      </c>
      <c r="W53" s="122">
        <f t="shared" si="16"/>
        <v>55.73770491803279</v>
      </c>
      <c r="X53" s="128">
        <f t="shared" si="17"/>
        <v>93.442622950819668</v>
      </c>
      <c r="Y53" s="241">
        <v>92</v>
      </c>
      <c r="Z53" s="199">
        <v>21</v>
      </c>
      <c r="AA53" s="19">
        <v>48</v>
      </c>
      <c r="AB53" s="202">
        <f t="shared" si="18"/>
        <v>161</v>
      </c>
    </row>
    <row r="54" spans="1:28" ht="15" customHeight="1" x14ac:dyDescent="0.25">
      <c r="A54" s="12">
        <v>48</v>
      </c>
      <c r="B54" s="21" t="s">
        <v>89</v>
      </c>
      <c r="C54" s="28" t="s">
        <v>58</v>
      </c>
      <c r="D54" s="171"/>
      <c r="E54" s="47">
        <v>45</v>
      </c>
      <c r="F54" s="3">
        <v>9</v>
      </c>
      <c r="G54" s="7">
        <f t="shared" si="10"/>
        <v>20</v>
      </c>
      <c r="H54" s="3">
        <v>36</v>
      </c>
      <c r="I54" s="50">
        <f t="shared" si="11"/>
        <v>80</v>
      </c>
      <c r="J54" s="64">
        <f t="shared" si="12"/>
        <v>100</v>
      </c>
      <c r="K54" s="175">
        <v>48</v>
      </c>
      <c r="L54" s="121">
        <v>48</v>
      </c>
      <c r="M54" s="121">
        <v>25</v>
      </c>
      <c r="N54" s="122">
        <f t="shared" si="13"/>
        <v>52.083333333333336</v>
      </c>
      <c r="O54" s="121">
        <v>22</v>
      </c>
      <c r="P54" s="122">
        <f t="shared" si="14"/>
        <v>45.833333333333336</v>
      </c>
      <c r="Q54" s="128">
        <f t="shared" si="15"/>
        <v>97.916666666666671</v>
      </c>
      <c r="R54" s="178">
        <v>68</v>
      </c>
      <c r="S54" s="125">
        <v>68</v>
      </c>
      <c r="T54" s="125">
        <v>34</v>
      </c>
      <c r="U54" s="122">
        <f t="shared" si="19"/>
        <v>50</v>
      </c>
      <c r="V54" s="125">
        <v>22</v>
      </c>
      <c r="W54" s="122">
        <f t="shared" si="16"/>
        <v>32.352941176470587</v>
      </c>
      <c r="X54" s="128">
        <f t="shared" si="17"/>
        <v>82.352941176470594</v>
      </c>
      <c r="Y54" s="241">
        <v>34</v>
      </c>
      <c r="Z54" s="199">
        <v>31</v>
      </c>
      <c r="AA54" s="19">
        <v>96</v>
      </c>
      <c r="AB54" s="202">
        <f t="shared" si="18"/>
        <v>161</v>
      </c>
    </row>
    <row r="55" spans="1:28" ht="15" customHeight="1" x14ac:dyDescent="0.25">
      <c r="A55" s="12">
        <v>49</v>
      </c>
      <c r="B55" s="21" t="s">
        <v>89</v>
      </c>
      <c r="C55" s="28" t="s">
        <v>61</v>
      </c>
      <c r="D55" s="171"/>
      <c r="E55" s="47">
        <v>84</v>
      </c>
      <c r="F55" s="3">
        <v>34</v>
      </c>
      <c r="G55" s="7">
        <f t="shared" si="10"/>
        <v>40.476190476190474</v>
      </c>
      <c r="H55" s="3">
        <v>49</v>
      </c>
      <c r="I55" s="50">
        <f t="shared" si="11"/>
        <v>58.333333333333336</v>
      </c>
      <c r="J55" s="64">
        <f t="shared" si="12"/>
        <v>98.80952380952381</v>
      </c>
      <c r="K55" s="175">
        <v>77</v>
      </c>
      <c r="L55" s="121">
        <v>75</v>
      </c>
      <c r="M55" s="121">
        <v>45</v>
      </c>
      <c r="N55" s="122">
        <f t="shared" si="13"/>
        <v>60</v>
      </c>
      <c r="O55" s="121">
        <v>30</v>
      </c>
      <c r="P55" s="122">
        <f t="shared" si="14"/>
        <v>40</v>
      </c>
      <c r="Q55" s="128">
        <f t="shared" si="15"/>
        <v>100</v>
      </c>
      <c r="R55" s="178">
        <v>97</v>
      </c>
      <c r="S55" s="125">
        <v>89</v>
      </c>
      <c r="T55" s="125">
        <v>50</v>
      </c>
      <c r="U55" s="122">
        <f t="shared" si="19"/>
        <v>56.179775280898873</v>
      </c>
      <c r="V55" s="125">
        <v>22</v>
      </c>
      <c r="W55" s="122">
        <f t="shared" si="16"/>
        <v>24.719101123595507</v>
      </c>
      <c r="X55" s="128">
        <f t="shared" si="17"/>
        <v>80.898876404494388</v>
      </c>
      <c r="Y55" s="241">
        <v>47</v>
      </c>
      <c r="Z55" s="199">
        <v>15</v>
      </c>
      <c r="AA55" s="19">
        <v>99</v>
      </c>
      <c r="AB55" s="202">
        <f t="shared" si="18"/>
        <v>161</v>
      </c>
    </row>
    <row r="56" spans="1:28" ht="15" customHeight="1" thickBot="1" x14ac:dyDescent="0.3">
      <c r="A56" s="198">
        <v>50</v>
      </c>
      <c r="B56" s="23" t="s">
        <v>89</v>
      </c>
      <c r="C56" s="29" t="s">
        <v>70</v>
      </c>
      <c r="D56" s="172"/>
      <c r="E56" s="67">
        <v>72</v>
      </c>
      <c r="F56" s="66">
        <v>38</v>
      </c>
      <c r="G56" s="69">
        <f t="shared" si="10"/>
        <v>52.777777777777779</v>
      </c>
      <c r="H56" s="66">
        <v>33</v>
      </c>
      <c r="I56" s="70">
        <f t="shared" si="11"/>
        <v>45.833333333333336</v>
      </c>
      <c r="J56" s="71">
        <f t="shared" si="12"/>
        <v>98.611111111111114</v>
      </c>
      <c r="K56" s="176">
        <v>101</v>
      </c>
      <c r="L56" s="129">
        <v>94</v>
      </c>
      <c r="M56" s="129">
        <v>58</v>
      </c>
      <c r="N56" s="130">
        <f t="shared" si="13"/>
        <v>61.702127659574465</v>
      </c>
      <c r="O56" s="129">
        <v>24</v>
      </c>
      <c r="P56" s="130">
        <f t="shared" si="14"/>
        <v>25.531914893617021</v>
      </c>
      <c r="Q56" s="132">
        <f t="shared" si="15"/>
        <v>87.234042553191486</v>
      </c>
      <c r="R56" s="181">
        <v>88</v>
      </c>
      <c r="S56" s="196">
        <v>83</v>
      </c>
      <c r="T56" s="196">
        <v>34</v>
      </c>
      <c r="U56" s="130">
        <f t="shared" si="19"/>
        <v>40.963855421686745</v>
      </c>
      <c r="V56" s="196">
        <v>48</v>
      </c>
      <c r="W56" s="130">
        <f t="shared" si="16"/>
        <v>57.831325301204821</v>
      </c>
      <c r="X56" s="132">
        <f t="shared" si="17"/>
        <v>98.795180722891573</v>
      </c>
      <c r="Y56" s="247">
        <v>51</v>
      </c>
      <c r="Z56" s="248">
        <v>94</v>
      </c>
      <c r="AA56" s="206">
        <v>18</v>
      </c>
      <c r="AB56" s="203">
        <f t="shared" si="18"/>
        <v>163</v>
      </c>
    </row>
    <row r="57" spans="1:28" ht="15" customHeight="1" x14ac:dyDescent="0.25">
      <c r="A57" s="78">
        <v>51</v>
      </c>
      <c r="B57" s="25" t="s">
        <v>89</v>
      </c>
      <c r="C57" s="30" t="s">
        <v>53</v>
      </c>
      <c r="D57" s="209"/>
      <c r="E57" s="36">
        <v>95</v>
      </c>
      <c r="F57" s="53">
        <v>42</v>
      </c>
      <c r="G57" s="54">
        <f t="shared" si="10"/>
        <v>44.210526315789473</v>
      </c>
      <c r="H57" s="53">
        <v>53</v>
      </c>
      <c r="I57" s="55">
        <f t="shared" si="11"/>
        <v>55.789473684210527</v>
      </c>
      <c r="J57" s="72">
        <f t="shared" si="12"/>
        <v>100</v>
      </c>
      <c r="K57" s="174">
        <v>102</v>
      </c>
      <c r="L57" s="118">
        <v>102</v>
      </c>
      <c r="M57" s="118">
        <v>61</v>
      </c>
      <c r="N57" s="119">
        <f t="shared" si="13"/>
        <v>59.803921568627452</v>
      </c>
      <c r="O57" s="118">
        <v>37</v>
      </c>
      <c r="P57" s="119">
        <f t="shared" si="14"/>
        <v>36.274509803921568</v>
      </c>
      <c r="Q57" s="127">
        <f t="shared" si="15"/>
        <v>96.078431372549019</v>
      </c>
      <c r="R57" s="177">
        <v>96</v>
      </c>
      <c r="S57" s="126">
        <v>94</v>
      </c>
      <c r="T57" s="126">
        <v>58</v>
      </c>
      <c r="U57" s="119">
        <f t="shared" si="19"/>
        <v>61.702127659574465</v>
      </c>
      <c r="V57" s="126">
        <v>23</v>
      </c>
      <c r="W57" s="119">
        <f t="shared" si="16"/>
        <v>24.468085106382979</v>
      </c>
      <c r="X57" s="127">
        <f t="shared" si="17"/>
        <v>86.170212765957444</v>
      </c>
      <c r="Y57" s="238">
        <v>33</v>
      </c>
      <c r="Z57" s="214">
        <v>46</v>
      </c>
      <c r="AA57" s="205">
        <v>85</v>
      </c>
      <c r="AB57" s="215">
        <f t="shared" si="18"/>
        <v>164</v>
      </c>
    </row>
    <row r="58" spans="1:28" ht="15" customHeight="1" x14ac:dyDescent="0.25">
      <c r="A58" s="12">
        <v>52</v>
      </c>
      <c r="B58" s="21" t="s">
        <v>89</v>
      </c>
      <c r="C58" s="28" t="s">
        <v>74</v>
      </c>
      <c r="D58" s="171"/>
      <c r="E58" s="47">
        <v>100</v>
      </c>
      <c r="F58" s="3">
        <v>39</v>
      </c>
      <c r="G58" s="7">
        <f t="shared" si="10"/>
        <v>39</v>
      </c>
      <c r="H58" s="3">
        <v>53</v>
      </c>
      <c r="I58" s="50">
        <f t="shared" si="11"/>
        <v>53</v>
      </c>
      <c r="J58" s="64">
        <f t="shared" si="12"/>
        <v>92</v>
      </c>
      <c r="K58" s="175">
        <v>135</v>
      </c>
      <c r="L58" s="121">
        <v>131</v>
      </c>
      <c r="M58" s="121">
        <v>70</v>
      </c>
      <c r="N58" s="122">
        <f t="shared" si="13"/>
        <v>53.435114503816791</v>
      </c>
      <c r="O58" s="121">
        <v>56</v>
      </c>
      <c r="P58" s="122">
        <f t="shared" si="14"/>
        <v>42.748091603053432</v>
      </c>
      <c r="Q58" s="128">
        <f t="shared" si="15"/>
        <v>96.18320610687023</v>
      </c>
      <c r="R58" s="178">
        <v>105</v>
      </c>
      <c r="S58" s="125">
        <v>102</v>
      </c>
      <c r="T58" s="125">
        <v>42</v>
      </c>
      <c r="U58" s="122">
        <f t="shared" si="19"/>
        <v>41.176470588235297</v>
      </c>
      <c r="V58" s="125">
        <v>58</v>
      </c>
      <c r="W58" s="122">
        <f t="shared" si="16"/>
        <v>56.862745098039213</v>
      </c>
      <c r="X58" s="128">
        <f t="shared" si="17"/>
        <v>98.039215686274517</v>
      </c>
      <c r="Y58" s="241">
        <v>103</v>
      </c>
      <c r="Z58" s="199">
        <v>43</v>
      </c>
      <c r="AA58" s="19">
        <v>20</v>
      </c>
      <c r="AB58" s="202">
        <f t="shared" si="18"/>
        <v>166</v>
      </c>
    </row>
    <row r="59" spans="1:28" ht="15" customHeight="1" x14ac:dyDescent="0.25">
      <c r="A59" s="12">
        <v>53</v>
      </c>
      <c r="B59" s="21" t="s">
        <v>88</v>
      </c>
      <c r="C59" s="26" t="s">
        <v>128</v>
      </c>
      <c r="D59" s="170"/>
      <c r="E59" s="47">
        <v>96</v>
      </c>
      <c r="F59" s="3">
        <v>60</v>
      </c>
      <c r="G59" s="7">
        <f t="shared" si="10"/>
        <v>62.5</v>
      </c>
      <c r="H59" s="3">
        <v>36</v>
      </c>
      <c r="I59" s="50">
        <f t="shared" si="11"/>
        <v>37.5</v>
      </c>
      <c r="J59" s="64">
        <f t="shared" si="12"/>
        <v>100</v>
      </c>
      <c r="K59" s="175">
        <v>96</v>
      </c>
      <c r="L59" s="121">
        <v>91</v>
      </c>
      <c r="M59" s="121">
        <v>51</v>
      </c>
      <c r="N59" s="122">
        <f t="shared" si="13"/>
        <v>56.043956043956044</v>
      </c>
      <c r="O59" s="121">
        <v>34</v>
      </c>
      <c r="P59" s="122">
        <f t="shared" si="14"/>
        <v>37.362637362637365</v>
      </c>
      <c r="Q59" s="128">
        <f t="shared" si="15"/>
        <v>93.406593406593402</v>
      </c>
      <c r="R59" s="178">
        <v>76</v>
      </c>
      <c r="S59" s="125">
        <v>73</v>
      </c>
      <c r="T59" s="125">
        <v>41</v>
      </c>
      <c r="U59" s="122">
        <f t="shared" si="19"/>
        <v>56.164383561643838</v>
      </c>
      <c r="V59" s="125">
        <v>23</v>
      </c>
      <c r="W59" s="122">
        <f t="shared" si="16"/>
        <v>31.506849315068493</v>
      </c>
      <c r="X59" s="128">
        <f t="shared" si="17"/>
        <v>87.671232876712324</v>
      </c>
      <c r="Y59" s="241">
        <v>29</v>
      </c>
      <c r="Z59" s="199">
        <v>61</v>
      </c>
      <c r="AA59" s="19">
        <v>77</v>
      </c>
      <c r="AB59" s="202">
        <f t="shared" si="18"/>
        <v>167</v>
      </c>
    </row>
    <row r="60" spans="1:28" ht="15" customHeight="1" x14ac:dyDescent="0.25">
      <c r="A60" s="12">
        <v>54</v>
      </c>
      <c r="B60" s="21" t="s">
        <v>88</v>
      </c>
      <c r="C60" s="26" t="s">
        <v>127</v>
      </c>
      <c r="D60" s="170"/>
      <c r="E60" s="47">
        <v>49</v>
      </c>
      <c r="F60" s="3">
        <v>26</v>
      </c>
      <c r="G60" s="7">
        <f t="shared" si="10"/>
        <v>53.061224489795919</v>
      </c>
      <c r="H60" s="3">
        <v>23</v>
      </c>
      <c r="I60" s="50">
        <f t="shared" si="11"/>
        <v>46.938775510204081</v>
      </c>
      <c r="J60" s="64">
        <f t="shared" si="12"/>
        <v>100</v>
      </c>
      <c r="K60" s="175">
        <v>72</v>
      </c>
      <c r="L60" s="121">
        <v>72</v>
      </c>
      <c r="M60" s="121">
        <v>34</v>
      </c>
      <c r="N60" s="122">
        <f t="shared" si="13"/>
        <v>47.222222222222221</v>
      </c>
      <c r="O60" s="121">
        <v>31</v>
      </c>
      <c r="P60" s="122">
        <f t="shared" si="14"/>
        <v>43.055555555555557</v>
      </c>
      <c r="Q60" s="128">
        <f t="shared" si="15"/>
        <v>90.277777777777771</v>
      </c>
      <c r="R60" s="178">
        <v>54</v>
      </c>
      <c r="S60" s="125">
        <v>49</v>
      </c>
      <c r="T60" s="125">
        <v>27</v>
      </c>
      <c r="U60" s="122">
        <f t="shared" si="19"/>
        <v>55.102040816326529</v>
      </c>
      <c r="V60" s="125">
        <v>17</v>
      </c>
      <c r="W60" s="122">
        <f t="shared" si="16"/>
        <v>34.693877551020407</v>
      </c>
      <c r="X60" s="128">
        <f t="shared" si="17"/>
        <v>89.795918367346943</v>
      </c>
      <c r="Y60" s="241">
        <v>28</v>
      </c>
      <c r="Z60" s="199">
        <v>77</v>
      </c>
      <c r="AA60" s="19">
        <v>65</v>
      </c>
      <c r="AB60" s="202">
        <f t="shared" si="18"/>
        <v>170</v>
      </c>
    </row>
    <row r="61" spans="1:28" ht="15" customHeight="1" x14ac:dyDescent="0.25">
      <c r="A61" s="12">
        <v>55</v>
      </c>
      <c r="B61" s="21" t="s">
        <v>88</v>
      </c>
      <c r="C61" s="26" t="s">
        <v>119</v>
      </c>
      <c r="D61" s="170"/>
      <c r="E61" s="47">
        <v>59</v>
      </c>
      <c r="F61" s="3">
        <v>25</v>
      </c>
      <c r="G61" s="7">
        <f t="shared" si="10"/>
        <v>42.372881355932201</v>
      </c>
      <c r="H61" s="3">
        <v>34</v>
      </c>
      <c r="I61" s="50">
        <f t="shared" si="11"/>
        <v>57.627118644067799</v>
      </c>
      <c r="J61" s="64">
        <f t="shared" si="12"/>
        <v>100</v>
      </c>
      <c r="K61" s="175">
        <v>73</v>
      </c>
      <c r="L61" s="121">
        <v>70</v>
      </c>
      <c r="M61" s="121">
        <v>25</v>
      </c>
      <c r="N61" s="122">
        <f t="shared" si="13"/>
        <v>35.714285714285715</v>
      </c>
      <c r="O61" s="121">
        <v>42</v>
      </c>
      <c r="P61" s="122">
        <f t="shared" si="14"/>
        <v>60</v>
      </c>
      <c r="Q61" s="128">
        <f t="shared" si="15"/>
        <v>95.714285714285708</v>
      </c>
      <c r="R61" s="178">
        <v>74</v>
      </c>
      <c r="S61" s="125">
        <v>70</v>
      </c>
      <c r="T61" s="125">
        <v>33</v>
      </c>
      <c r="U61" s="122">
        <f t="shared" si="19"/>
        <v>47.142857142857146</v>
      </c>
      <c r="V61" s="125">
        <v>24</v>
      </c>
      <c r="W61" s="122">
        <f t="shared" si="16"/>
        <v>34.285714285714285</v>
      </c>
      <c r="X61" s="128">
        <f t="shared" si="17"/>
        <v>81.428571428571431</v>
      </c>
      <c r="Y61" s="241">
        <v>24</v>
      </c>
      <c r="Z61" s="199">
        <v>49</v>
      </c>
      <c r="AA61" s="19">
        <v>98</v>
      </c>
      <c r="AB61" s="202">
        <f t="shared" si="18"/>
        <v>171</v>
      </c>
    </row>
    <row r="62" spans="1:28" ht="15" customHeight="1" x14ac:dyDescent="0.25">
      <c r="A62" s="12">
        <v>56</v>
      </c>
      <c r="B62" s="21" t="s">
        <v>90</v>
      </c>
      <c r="C62" s="28" t="s">
        <v>136</v>
      </c>
      <c r="D62" s="171"/>
      <c r="E62" s="47">
        <v>22</v>
      </c>
      <c r="F62" s="3">
        <v>9</v>
      </c>
      <c r="G62" s="7">
        <f t="shared" si="10"/>
        <v>40.909090909090907</v>
      </c>
      <c r="H62" s="3">
        <v>13</v>
      </c>
      <c r="I62" s="50">
        <f t="shared" si="11"/>
        <v>59.090909090909093</v>
      </c>
      <c r="J62" s="64">
        <f t="shared" si="12"/>
        <v>100</v>
      </c>
      <c r="K62" s="175">
        <v>21</v>
      </c>
      <c r="L62" s="121">
        <v>20</v>
      </c>
      <c r="M62" s="121">
        <v>12</v>
      </c>
      <c r="N62" s="122">
        <f t="shared" si="13"/>
        <v>60</v>
      </c>
      <c r="O62" s="121">
        <v>8</v>
      </c>
      <c r="P62" s="122">
        <f t="shared" si="14"/>
        <v>40</v>
      </c>
      <c r="Q62" s="128">
        <f t="shared" si="15"/>
        <v>100</v>
      </c>
      <c r="R62" s="178">
        <v>20</v>
      </c>
      <c r="S62" s="124">
        <v>19</v>
      </c>
      <c r="T62" s="124">
        <v>8</v>
      </c>
      <c r="U62" s="122">
        <f t="shared" si="19"/>
        <v>42.10526315789474</v>
      </c>
      <c r="V62" s="124">
        <v>5</v>
      </c>
      <c r="W62" s="122">
        <f t="shared" si="16"/>
        <v>26.315789473684209</v>
      </c>
      <c r="X62" s="128">
        <f t="shared" si="17"/>
        <v>68.421052631578945</v>
      </c>
      <c r="Y62" s="241">
        <v>39</v>
      </c>
      <c r="Z62" s="199">
        <v>18</v>
      </c>
      <c r="AA62" s="197">
        <v>114</v>
      </c>
      <c r="AB62" s="202">
        <f t="shared" si="18"/>
        <v>171</v>
      </c>
    </row>
    <row r="63" spans="1:28" ht="15" customHeight="1" x14ac:dyDescent="0.25">
      <c r="A63" s="12">
        <v>57</v>
      </c>
      <c r="B63" s="21" t="s">
        <v>89</v>
      </c>
      <c r="C63" s="28" t="s">
        <v>51</v>
      </c>
      <c r="D63" s="170"/>
      <c r="E63" s="47">
        <v>72</v>
      </c>
      <c r="F63" s="3">
        <v>34</v>
      </c>
      <c r="G63" s="7">
        <f t="shared" si="10"/>
        <v>47.222222222222221</v>
      </c>
      <c r="H63" s="3">
        <v>37</v>
      </c>
      <c r="I63" s="50">
        <f t="shared" si="11"/>
        <v>51.388888888888886</v>
      </c>
      <c r="J63" s="64">
        <f t="shared" si="12"/>
        <v>98.611111111111114</v>
      </c>
      <c r="K63" s="175">
        <v>97</v>
      </c>
      <c r="L63" s="121">
        <v>92</v>
      </c>
      <c r="M63" s="121">
        <v>49</v>
      </c>
      <c r="N63" s="122">
        <f t="shared" si="13"/>
        <v>53.260869565217391</v>
      </c>
      <c r="O63" s="121">
        <v>42</v>
      </c>
      <c r="P63" s="122">
        <f t="shared" si="14"/>
        <v>45.652173913043477</v>
      </c>
      <c r="Q63" s="128">
        <f t="shared" si="15"/>
        <v>98.913043478260875</v>
      </c>
      <c r="R63" s="178">
        <v>101</v>
      </c>
      <c r="S63" s="125">
        <v>99</v>
      </c>
      <c r="T63" s="125">
        <v>47</v>
      </c>
      <c r="U63" s="122">
        <f t="shared" si="19"/>
        <v>47.474747474747474</v>
      </c>
      <c r="V63" s="125">
        <v>33</v>
      </c>
      <c r="W63" s="122">
        <f t="shared" si="16"/>
        <v>33.333333333333336</v>
      </c>
      <c r="X63" s="128">
        <f t="shared" si="17"/>
        <v>80.808080808080803</v>
      </c>
      <c r="Y63" s="241">
        <v>50</v>
      </c>
      <c r="Z63" s="199">
        <v>24</v>
      </c>
      <c r="AA63" s="19">
        <v>100</v>
      </c>
      <c r="AB63" s="202">
        <f t="shared" si="18"/>
        <v>174</v>
      </c>
    </row>
    <row r="64" spans="1:28" ht="15" customHeight="1" x14ac:dyDescent="0.25">
      <c r="A64" s="12">
        <v>58</v>
      </c>
      <c r="B64" s="21" t="s">
        <v>89</v>
      </c>
      <c r="C64" s="28" t="s">
        <v>76</v>
      </c>
      <c r="D64" s="171"/>
      <c r="E64" s="47">
        <v>231</v>
      </c>
      <c r="F64" s="3">
        <v>112</v>
      </c>
      <c r="G64" s="7">
        <f t="shared" si="10"/>
        <v>48.484848484848484</v>
      </c>
      <c r="H64" s="3">
        <v>114</v>
      </c>
      <c r="I64" s="50">
        <f t="shared" si="11"/>
        <v>49.350649350649348</v>
      </c>
      <c r="J64" s="64">
        <f t="shared" si="12"/>
        <v>97.835497835497833</v>
      </c>
      <c r="K64" s="175">
        <v>226</v>
      </c>
      <c r="L64" s="121">
        <v>213</v>
      </c>
      <c r="M64" s="121">
        <v>108</v>
      </c>
      <c r="N64" s="122">
        <f t="shared" si="13"/>
        <v>50.70422535211268</v>
      </c>
      <c r="O64" s="121">
        <v>87</v>
      </c>
      <c r="P64" s="122">
        <f t="shared" si="14"/>
        <v>40.845070422535208</v>
      </c>
      <c r="Q64" s="128">
        <f t="shared" si="15"/>
        <v>91.549295774647888</v>
      </c>
      <c r="R64" s="178">
        <v>251</v>
      </c>
      <c r="S64" s="125">
        <v>246</v>
      </c>
      <c r="T64" s="125">
        <v>114</v>
      </c>
      <c r="U64" s="122">
        <f t="shared" si="19"/>
        <v>46.341463414634148</v>
      </c>
      <c r="V64" s="125">
        <v>118</v>
      </c>
      <c r="W64" s="122">
        <f t="shared" si="16"/>
        <v>47.967479674796749</v>
      </c>
      <c r="X64" s="128">
        <f t="shared" si="17"/>
        <v>94.308943089430898</v>
      </c>
      <c r="Y64" s="241">
        <v>60</v>
      </c>
      <c r="Z64" s="199">
        <v>70</v>
      </c>
      <c r="AA64" s="19">
        <v>45</v>
      </c>
      <c r="AB64" s="202">
        <f t="shared" si="18"/>
        <v>175</v>
      </c>
    </row>
    <row r="65" spans="1:28" ht="15" customHeight="1" x14ac:dyDescent="0.25">
      <c r="A65" s="12">
        <v>59</v>
      </c>
      <c r="B65" s="21" t="s">
        <v>88</v>
      </c>
      <c r="C65" s="26" t="s">
        <v>124</v>
      </c>
      <c r="D65" s="170"/>
      <c r="E65" s="47">
        <v>71</v>
      </c>
      <c r="F65" s="3">
        <v>41</v>
      </c>
      <c r="G65" s="7">
        <f t="shared" si="10"/>
        <v>57.74647887323944</v>
      </c>
      <c r="H65" s="3">
        <v>30</v>
      </c>
      <c r="I65" s="50">
        <f t="shared" si="11"/>
        <v>42.25352112676056</v>
      </c>
      <c r="J65" s="64">
        <f t="shared" si="12"/>
        <v>100</v>
      </c>
      <c r="K65" s="175">
        <v>76</v>
      </c>
      <c r="L65" s="121">
        <v>76</v>
      </c>
      <c r="M65" s="121">
        <v>44</v>
      </c>
      <c r="N65" s="122">
        <f t="shared" si="13"/>
        <v>57.89473684210526</v>
      </c>
      <c r="O65" s="121">
        <v>30</v>
      </c>
      <c r="P65" s="122">
        <f t="shared" si="14"/>
        <v>39.473684210526315</v>
      </c>
      <c r="Q65" s="128">
        <f t="shared" si="15"/>
        <v>97.368421052631575</v>
      </c>
      <c r="R65" s="178">
        <v>70</v>
      </c>
      <c r="S65" s="125">
        <v>69</v>
      </c>
      <c r="T65" s="125">
        <v>32</v>
      </c>
      <c r="U65" s="122">
        <f t="shared" si="19"/>
        <v>46.376811594202898</v>
      </c>
      <c r="V65" s="125">
        <v>17</v>
      </c>
      <c r="W65" s="122">
        <f t="shared" si="16"/>
        <v>24.637681159420289</v>
      </c>
      <c r="X65" s="128">
        <f t="shared" si="17"/>
        <v>71.014492753623188</v>
      </c>
      <c r="Y65" s="241">
        <v>27</v>
      </c>
      <c r="Z65" s="199">
        <v>36</v>
      </c>
      <c r="AA65" s="197">
        <v>113</v>
      </c>
      <c r="AB65" s="202">
        <f t="shared" si="18"/>
        <v>176</v>
      </c>
    </row>
    <row r="66" spans="1:28" ht="15" customHeight="1" thickBot="1" x14ac:dyDescent="0.3">
      <c r="A66" s="249">
        <v>60</v>
      </c>
      <c r="B66" s="22" t="s">
        <v>87</v>
      </c>
      <c r="C66" s="31" t="s">
        <v>45</v>
      </c>
      <c r="D66" s="217"/>
      <c r="E66" s="73">
        <v>61</v>
      </c>
      <c r="F66" s="33">
        <v>17</v>
      </c>
      <c r="G66" s="75">
        <f t="shared" si="10"/>
        <v>27.868852459016395</v>
      </c>
      <c r="H66" s="33">
        <v>44</v>
      </c>
      <c r="I66" s="76">
        <f t="shared" si="11"/>
        <v>72.131147540983605</v>
      </c>
      <c r="J66" s="77">
        <f t="shared" si="12"/>
        <v>100</v>
      </c>
      <c r="K66" s="218">
        <v>102</v>
      </c>
      <c r="L66" s="219">
        <v>98</v>
      </c>
      <c r="M66" s="219">
        <v>52</v>
      </c>
      <c r="N66" s="220">
        <f t="shared" si="13"/>
        <v>53.061224489795919</v>
      </c>
      <c r="O66" s="219">
        <v>38</v>
      </c>
      <c r="P66" s="220">
        <f t="shared" si="14"/>
        <v>38.775510204081634</v>
      </c>
      <c r="Q66" s="221">
        <f t="shared" si="15"/>
        <v>91.836734693877546</v>
      </c>
      <c r="R66" s="222">
        <v>102</v>
      </c>
      <c r="S66" s="223">
        <v>101</v>
      </c>
      <c r="T66" s="223">
        <v>50</v>
      </c>
      <c r="U66" s="220">
        <f t="shared" si="19"/>
        <v>49.504950495049506</v>
      </c>
      <c r="V66" s="223">
        <v>37</v>
      </c>
      <c r="W66" s="220">
        <f t="shared" si="16"/>
        <v>36.633663366336634</v>
      </c>
      <c r="X66" s="221">
        <f t="shared" si="17"/>
        <v>86.138613861386133</v>
      </c>
      <c r="Y66" s="239">
        <v>23</v>
      </c>
      <c r="Z66" s="224">
        <v>68</v>
      </c>
      <c r="AA66" s="216">
        <v>86</v>
      </c>
      <c r="AB66" s="225">
        <f t="shared" si="18"/>
        <v>177</v>
      </c>
    </row>
    <row r="67" spans="1:28" ht="15" customHeight="1" x14ac:dyDescent="0.25">
      <c r="A67" s="14">
        <v>61</v>
      </c>
      <c r="B67" s="20" t="s">
        <v>86</v>
      </c>
      <c r="C67" s="27" t="s">
        <v>26</v>
      </c>
      <c r="D67" s="252"/>
      <c r="E67" s="59">
        <v>48</v>
      </c>
      <c r="F67" s="58">
        <v>15</v>
      </c>
      <c r="G67" s="61">
        <f t="shared" si="10"/>
        <v>31.25</v>
      </c>
      <c r="H67" s="58">
        <v>32</v>
      </c>
      <c r="I67" s="62">
        <f t="shared" si="11"/>
        <v>66.666666666666671</v>
      </c>
      <c r="J67" s="63">
        <f t="shared" si="12"/>
        <v>97.916666666666671</v>
      </c>
      <c r="K67" s="232">
        <v>44</v>
      </c>
      <c r="L67" s="233">
        <v>44</v>
      </c>
      <c r="M67" s="233">
        <v>25</v>
      </c>
      <c r="N67" s="136">
        <f t="shared" si="13"/>
        <v>56.81818181818182</v>
      </c>
      <c r="O67" s="233">
        <v>13</v>
      </c>
      <c r="P67" s="136">
        <f t="shared" si="14"/>
        <v>29.545454545454547</v>
      </c>
      <c r="Q67" s="137">
        <f t="shared" si="15"/>
        <v>86.36363636363636</v>
      </c>
      <c r="R67" s="246">
        <v>46</v>
      </c>
      <c r="S67" s="234">
        <v>43</v>
      </c>
      <c r="T67" s="234">
        <v>26</v>
      </c>
      <c r="U67" s="136">
        <f t="shared" si="19"/>
        <v>60.465116279069768</v>
      </c>
      <c r="V67" s="234">
        <v>16</v>
      </c>
      <c r="W67" s="136">
        <f t="shared" si="16"/>
        <v>37.209302325581397</v>
      </c>
      <c r="X67" s="137">
        <f t="shared" si="17"/>
        <v>97.674418604651166</v>
      </c>
      <c r="Y67" s="240">
        <v>59</v>
      </c>
      <c r="Z67" s="235">
        <v>98</v>
      </c>
      <c r="AA67" s="236">
        <v>23</v>
      </c>
      <c r="AB67" s="201">
        <f t="shared" si="18"/>
        <v>180</v>
      </c>
    </row>
    <row r="68" spans="1:28" ht="15" customHeight="1" x14ac:dyDescent="0.25">
      <c r="A68" s="12">
        <v>62</v>
      </c>
      <c r="B68" s="21" t="s">
        <v>87</v>
      </c>
      <c r="C68" s="28" t="s">
        <v>39</v>
      </c>
      <c r="D68" s="170"/>
      <c r="E68" s="47">
        <v>45</v>
      </c>
      <c r="F68" s="3">
        <v>22</v>
      </c>
      <c r="G68" s="7">
        <f t="shared" si="10"/>
        <v>48.888888888888886</v>
      </c>
      <c r="H68" s="3">
        <v>22</v>
      </c>
      <c r="I68" s="50">
        <f t="shared" si="11"/>
        <v>48.888888888888886</v>
      </c>
      <c r="J68" s="64">
        <f t="shared" si="12"/>
        <v>97.777777777777771</v>
      </c>
      <c r="K68" s="175">
        <v>51</v>
      </c>
      <c r="L68" s="121">
        <v>49</v>
      </c>
      <c r="M68" s="121">
        <v>26</v>
      </c>
      <c r="N68" s="122">
        <f t="shared" si="13"/>
        <v>53.061224489795919</v>
      </c>
      <c r="O68" s="121">
        <v>22</v>
      </c>
      <c r="P68" s="122">
        <f t="shared" si="14"/>
        <v>44.897959183673471</v>
      </c>
      <c r="Q68" s="128">
        <f t="shared" si="15"/>
        <v>97.959183673469383</v>
      </c>
      <c r="R68" s="179">
        <v>62</v>
      </c>
      <c r="S68" s="125">
        <v>62</v>
      </c>
      <c r="T68" s="125">
        <v>27</v>
      </c>
      <c r="U68" s="122">
        <f t="shared" si="19"/>
        <v>43.548387096774192</v>
      </c>
      <c r="V68" s="125">
        <v>26</v>
      </c>
      <c r="W68" s="122">
        <f t="shared" si="16"/>
        <v>41.935483870967744</v>
      </c>
      <c r="X68" s="128">
        <f t="shared" si="17"/>
        <v>85.483870967741936</v>
      </c>
      <c r="Y68" s="241">
        <v>62</v>
      </c>
      <c r="Z68" s="199">
        <v>30</v>
      </c>
      <c r="AA68" s="19">
        <v>88</v>
      </c>
      <c r="AB68" s="202">
        <f t="shared" si="18"/>
        <v>180</v>
      </c>
    </row>
    <row r="69" spans="1:28" ht="15" customHeight="1" x14ac:dyDescent="0.25">
      <c r="A69" s="12">
        <v>63</v>
      </c>
      <c r="B69" s="21" t="s">
        <v>87</v>
      </c>
      <c r="C69" s="28" t="s">
        <v>41</v>
      </c>
      <c r="D69" s="170"/>
      <c r="E69" s="47">
        <v>75</v>
      </c>
      <c r="F69" s="3">
        <v>38</v>
      </c>
      <c r="G69" s="7">
        <f t="shared" si="10"/>
        <v>50.666666666666664</v>
      </c>
      <c r="H69" s="3">
        <v>37</v>
      </c>
      <c r="I69" s="50">
        <f t="shared" si="11"/>
        <v>49.333333333333336</v>
      </c>
      <c r="J69" s="64">
        <f t="shared" si="12"/>
        <v>100</v>
      </c>
      <c r="K69" s="175">
        <v>98</v>
      </c>
      <c r="L69" s="121">
        <v>95</v>
      </c>
      <c r="M69" s="121">
        <v>50</v>
      </c>
      <c r="N69" s="122">
        <f t="shared" si="13"/>
        <v>52.631578947368418</v>
      </c>
      <c r="O69" s="121">
        <v>33</v>
      </c>
      <c r="P69" s="122">
        <f t="shared" si="14"/>
        <v>34.736842105263158</v>
      </c>
      <c r="Q69" s="128">
        <f t="shared" si="15"/>
        <v>87.368421052631575</v>
      </c>
      <c r="R69" s="178">
        <v>78</v>
      </c>
      <c r="S69" s="125">
        <v>77</v>
      </c>
      <c r="T69" s="125">
        <v>41</v>
      </c>
      <c r="U69" s="122">
        <f t="shared" si="19"/>
        <v>53.246753246753244</v>
      </c>
      <c r="V69" s="125">
        <v>27</v>
      </c>
      <c r="W69" s="122">
        <f t="shared" si="16"/>
        <v>35.064935064935064</v>
      </c>
      <c r="X69" s="128">
        <f t="shared" si="17"/>
        <v>88.311688311688314</v>
      </c>
      <c r="Y69" s="241">
        <v>16</v>
      </c>
      <c r="Z69" s="199">
        <v>92</v>
      </c>
      <c r="AA69" s="19">
        <v>74</v>
      </c>
      <c r="AB69" s="202">
        <f t="shared" si="18"/>
        <v>182</v>
      </c>
    </row>
    <row r="70" spans="1:28" ht="15" customHeight="1" x14ac:dyDescent="0.25">
      <c r="A70" s="12">
        <v>64</v>
      </c>
      <c r="B70" s="21" t="s">
        <v>86</v>
      </c>
      <c r="C70" s="28" t="s">
        <v>27</v>
      </c>
      <c r="D70" s="170"/>
      <c r="E70" s="47">
        <v>65</v>
      </c>
      <c r="F70" s="3">
        <v>29</v>
      </c>
      <c r="G70" s="7">
        <f t="shared" si="10"/>
        <v>44.615384615384613</v>
      </c>
      <c r="H70" s="3">
        <v>34</v>
      </c>
      <c r="I70" s="50">
        <f t="shared" si="11"/>
        <v>52.307692307692307</v>
      </c>
      <c r="J70" s="64">
        <f t="shared" si="12"/>
        <v>96.92307692307692</v>
      </c>
      <c r="K70" s="175">
        <v>70</v>
      </c>
      <c r="L70" s="121">
        <v>70</v>
      </c>
      <c r="M70" s="121">
        <v>44</v>
      </c>
      <c r="N70" s="122">
        <f t="shared" si="13"/>
        <v>62.857142857142854</v>
      </c>
      <c r="O70" s="121">
        <v>26</v>
      </c>
      <c r="P70" s="122">
        <f t="shared" si="14"/>
        <v>37.142857142857146</v>
      </c>
      <c r="Q70" s="128">
        <f t="shared" si="15"/>
        <v>100</v>
      </c>
      <c r="R70" s="178">
        <v>61</v>
      </c>
      <c r="S70" s="125">
        <v>61</v>
      </c>
      <c r="T70" s="125">
        <v>19</v>
      </c>
      <c r="U70" s="122">
        <f t="shared" si="19"/>
        <v>31.147540983606557</v>
      </c>
      <c r="V70" s="125">
        <v>28</v>
      </c>
      <c r="W70" s="122">
        <f t="shared" si="16"/>
        <v>45.901639344262293</v>
      </c>
      <c r="X70" s="128">
        <f t="shared" si="17"/>
        <v>77.049180327868854</v>
      </c>
      <c r="Y70" s="241">
        <v>71</v>
      </c>
      <c r="Z70" s="199">
        <v>6</v>
      </c>
      <c r="AA70" s="19">
        <v>105</v>
      </c>
      <c r="AB70" s="202">
        <f t="shared" si="18"/>
        <v>182</v>
      </c>
    </row>
    <row r="71" spans="1:28" ht="15" customHeight="1" x14ac:dyDescent="0.25">
      <c r="A71" s="12">
        <v>65</v>
      </c>
      <c r="B71" s="21" t="s">
        <v>87</v>
      </c>
      <c r="C71" s="28" t="s">
        <v>43</v>
      </c>
      <c r="D71" s="170"/>
      <c r="E71" s="47">
        <v>80</v>
      </c>
      <c r="F71" s="3">
        <v>47</v>
      </c>
      <c r="G71" s="7">
        <f t="shared" ref="G71:G102" si="20">F71*100/E71</f>
        <v>58.75</v>
      </c>
      <c r="H71" s="3">
        <v>33</v>
      </c>
      <c r="I71" s="50">
        <f t="shared" ref="I71:I102" si="21">H71*100/E71</f>
        <v>41.25</v>
      </c>
      <c r="J71" s="64">
        <f t="shared" ref="J71:J102" si="22">(F71+H71)*100/E71</f>
        <v>100</v>
      </c>
      <c r="K71" s="175">
        <v>44</v>
      </c>
      <c r="L71" s="121">
        <v>41</v>
      </c>
      <c r="M71" s="121">
        <v>19</v>
      </c>
      <c r="N71" s="122">
        <f t="shared" ref="N71:N102" si="23">M71*100/L71</f>
        <v>46.341463414634148</v>
      </c>
      <c r="O71" s="121">
        <v>15</v>
      </c>
      <c r="P71" s="122">
        <f t="shared" ref="P71:P102" si="24">O71*100/L71</f>
        <v>36.585365853658537</v>
      </c>
      <c r="Q71" s="128">
        <f t="shared" ref="Q71:Q102" si="25">(M71+O71)*100/L71</f>
        <v>82.926829268292678</v>
      </c>
      <c r="R71" s="179">
        <v>42</v>
      </c>
      <c r="S71" s="125">
        <v>39</v>
      </c>
      <c r="T71" s="125">
        <v>26</v>
      </c>
      <c r="U71" s="122">
        <f t="shared" si="19"/>
        <v>66.666666666666671</v>
      </c>
      <c r="V71" s="125">
        <v>9</v>
      </c>
      <c r="W71" s="122">
        <f t="shared" ref="W71" si="26">V71*100/S71</f>
        <v>23.076923076923077</v>
      </c>
      <c r="X71" s="128">
        <f t="shared" si="17"/>
        <v>89.743589743589737</v>
      </c>
      <c r="Y71" s="241">
        <v>19</v>
      </c>
      <c r="Z71" s="199">
        <v>102</v>
      </c>
      <c r="AA71" s="19">
        <v>66</v>
      </c>
      <c r="AB71" s="202">
        <f t="shared" ref="AB71:AB102" si="27">AA71+Z71+Y71</f>
        <v>187</v>
      </c>
    </row>
    <row r="72" spans="1:28" ht="15" customHeight="1" x14ac:dyDescent="0.25">
      <c r="A72" s="12">
        <v>66</v>
      </c>
      <c r="B72" s="21" t="s">
        <v>84</v>
      </c>
      <c r="C72" s="28" t="s">
        <v>6</v>
      </c>
      <c r="D72" s="210"/>
      <c r="E72" s="105">
        <v>73</v>
      </c>
      <c r="F72" s="115">
        <v>39</v>
      </c>
      <c r="G72" s="116">
        <f t="shared" si="20"/>
        <v>53.424657534246577</v>
      </c>
      <c r="H72" s="115">
        <v>32</v>
      </c>
      <c r="I72" s="117">
        <f t="shared" si="21"/>
        <v>43.835616438356162</v>
      </c>
      <c r="J72" s="212">
        <f t="shared" si="22"/>
        <v>97.260273972602747</v>
      </c>
      <c r="K72" s="190">
        <v>68</v>
      </c>
      <c r="L72" s="121">
        <v>67</v>
      </c>
      <c r="M72" s="121">
        <v>26</v>
      </c>
      <c r="N72" s="122">
        <f t="shared" si="23"/>
        <v>38.805970149253731</v>
      </c>
      <c r="O72" s="121">
        <v>41</v>
      </c>
      <c r="P72" s="122">
        <f t="shared" si="24"/>
        <v>61.194029850746269</v>
      </c>
      <c r="Q72" s="193">
        <f t="shared" si="25"/>
        <v>100</v>
      </c>
      <c r="R72" s="434" t="s">
        <v>7</v>
      </c>
      <c r="S72" s="435"/>
      <c r="T72" s="435"/>
      <c r="U72" s="435"/>
      <c r="V72" s="435"/>
      <c r="W72" s="436"/>
      <c r="X72" s="189"/>
      <c r="Y72" s="241">
        <v>68</v>
      </c>
      <c r="Z72" s="199">
        <v>2</v>
      </c>
      <c r="AA72" s="197">
        <v>117</v>
      </c>
      <c r="AB72" s="202">
        <f t="shared" si="27"/>
        <v>187</v>
      </c>
    </row>
    <row r="73" spans="1:28" ht="15" customHeight="1" x14ac:dyDescent="0.25">
      <c r="A73" s="12">
        <v>67</v>
      </c>
      <c r="B73" s="21" t="s">
        <v>87</v>
      </c>
      <c r="C73" s="28" t="s">
        <v>115</v>
      </c>
      <c r="D73" s="170"/>
      <c r="E73" s="47">
        <v>146</v>
      </c>
      <c r="F73" s="3">
        <v>79</v>
      </c>
      <c r="G73" s="7">
        <f t="shared" si="20"/>
        <v>54.109589041095887</v>
      </c>
      <c r="H73" s="3">
        <v>67</v>
      </c>
      <c r="I73" s="50">
        <f t="shared" si="21"/>
        <v>45.890410958904113</v>
      </c>
      <c r="J73" s="64">
        <f t="shared" si="22"/>
        <v>100</v>
      </c>
      <c r="K73" s="175">
        <v>76</v>
      </c>
      <c r="L73" s="121">
        <v>72</v>
      </c>
      <c r="M73" s="121">
        <v>37</v>
      </c>
      <c r="N73" s="122">
        <f t="shared" si="23"/>
        <v>51.388888888888886</v>
      </c>
      <c r="O73" s="121">
        <v>26</v>
      </c>
      <c r="P73" s="122">
        <f t="shared" si="24"/>
        <v>36.111111111111114</v>
      </c>
      <c r="Q73" s="128">
        <f t="shared" si="25"/>
        <v>87.5</v>
      </c>
      <c r="R73" s="178">
        <v>83</v>
      </c>
      <c r="S73" s="125">
        <v>80</v>
      </c>
      <c r="T73" s="125">
        <v>41</v>
      </c>
      <c r="U73" s="122">
        <f t="shared" ref="U73:U106" si="28">T73*100/S73</f>
        <v>51.25</v>
      </c>
      <c r="V73" s="125">
        <v>29</v>
      </c>
      <c r="W73" s="122">
        <f t="shared" ref="W73:W106" si="29">V73*100/S73</f>
        <v>36.25</v>
      </c>
      <c r="X73" s="128">
        <f t="shared" ref="X73:X106" si="30">(T73+V73)*100/S73</f>
        <v>87.5</v>
      </c>
      <c r="Y73" s="241">
        <v>20</v>
      </c>
      <c r="Z73" s="199">
        <v>90</v>
      </c>
      <c r="AA73" s="19">
        <v>78</v>
      </c>
      <c r="AB73" s="202">
        <f t="shared" si="27"/>
        <v>188</v>
      </c>
    </row>
    <row r="74" spans="1:28" ht="15" customHeight="1" x14ac:dyDescent="0.25">
      <c r="A74" s="12">
        <v>68</v>
      </c>
      <c r="B74" s="21" t="s">
        <v>86</v>
      </c>
      <c r="C74" s="28" t="s">
        <v>105</v>
      </c>
      <c r="D74" s="170"/>
      <c r="E74" s="36">
        <v>93</v>
      </c>
      <c r="F74" s="3">
        <v>54</v>
      </c>
      <c r="G74" s="7">
        <f t="shared" si="20"/>
        <v>58.064516129032256</v>
      </c>
      <c r="H74" s="3">
        <v>36</v>
      </c>
      <c r="I74" s="50">
        <f t="shared" si="21"/>
        <v>38.70967741935484</v>
      </c>
      <c r="J74" s="64">
        <f t="shared" si="22"/>
        <v>96.774193548387103</v>
      </c>
      <c r="K74" s="175">
        <v>78</v>
      </c>
      <c r="L74" s="121">
        <v>78</v>
      </c>
      <c r="M74" s="121">
        <v>42</v>
      </c>
      <c r="N74" s="122">
        <f t="shared" si="23"/>
        <v>53.846153846153847</v>
      </c>
      <c r="O74" s="121">
        <v>30</v>
      </c>
      <c r="P74" s="122">
        <f t="shared" si="24"/>
        <v>38.46153846153846</v>
      </c>
      <c r="Q74" s="128">
        <f t="shared" si="25"/>
        <v>92.307692307692307</v>
      </c>
      <c r="R74" s="178">
        <v>75</v>
      </c>
      <c r="S74" s="125">
        <v>75</v>
      </c>
      <c r="T74" s="125">
        <v>40</v>
      </c>
      <c r="U74" s="122">
        <f t="shared" si="28"/>
        <v>53.333333333333336</v>
      </c>
      <c r="V74" s="125">
        <v>30</v>
      </c>
      <c r="W74" s="122">
        <f t="shared" si="29"/>
        <v>40</v>
      </c>
      <c r="X74" s="128">
        <f t="shared" si="30"/>
        <v>93.333333333333329</v>
      </c>
      <c r="Y74" s="241">
        <v>74</v>
      </c>
      <c r="Z74" s="199">
        <v>66</v>
      </c>
      <c r="AA74" s="19">
        <v>49</v>
      </c>
      <c r="AB74" s="202">
        <f t="shared" si="27"/>
        <v>189</v>
      </c>
    </row>
    <row r="75" spans="1:28" ht="15" customHeight="1" x14ac:dyDescent="0.25">
      <c r="A75" s="12">
        <v>69</v>
      </c>
      <c r="B75" s="21" t="s">
        <v>87</v>
      </c>
      <c r="C75" s="28" t="s">
        <v>114</v>
      </c>
      <c r="D75" s="170"/>
      <c r="E75" s="36">
        <v>55</v>
      </c>
      <c r="F75" s="3">
        <v>29</v>
      </c>
      <c r="G75" s="7">
        <f t="shared" si="20"/>
        <v>52.727272727272727</v>
      </c>
      <c r="H75" s="3">
        <v>24</v>
      </c>
      <c r="I75" s="50">
        <f t="shared" si="21"/>
        <v>43.636363636363633</v>
      </c>
      <c r="J75" s="64">
        <f t="shared" si="22"/>
        <v>96.36363636363636</v>
      </c>
      <c r="K75" s="175">
        <v>160</v>
      </c>
      <c r="L75" s="121">
        <v>148</v>
      </c>
      <c r="M75" s="121">
        <v>82</v>
      </c>
      <c r="N75" s="122">
        <f t="shared" si="23"/>
        <v>55.405405405405403</v>
      </c>
      <c r="O75" s="121">
        <v>64</v>
      </c>
      <c r="P75" s="122">
        <f t="shared" si="24"/>
        <v>43.243243243243242</v>
      </c>
      <c r="Q75" s="128">
        <f t="shared" si="25"/>
        <v>98.648648648648646</v>
      </c>
      <c r="R75" s="178">
        <v>141</v>
      </c>
      <c r="S75" s="125">
        <v>135</v>
      </c>
      <c r="T75" s="125">
        <v>65</v>
      </c>
      <c r="U75" s="122">
        <f t="shared" si="28"/>
        <v>48.148148148148145</v>
      </c>
      <c r="V75" s="125">
        <v>51</v>
      </c>
      <c r="W75" s="122">
        <f t="shared" si="29"/>
        <v>37.777777777777779</v>
      </c>
      <c r="X75" s="128">
        <f t="shared" si="30"/>
        <v>85.925925925925924</v>
      </c>
      <c r="Y75" s="241">
        <v>77</v>
      </c>
      <c r="Z75" s="199">
        <v>26</v>
      </c>
      <c r="AA75" s="19">
        <v>87</v>
      </c>
      <c r="AB75" s="202">
        <f t="shared" si="27"/>
        <v>190</v>
      </c>
    </row>
    <row r="76" spans="1:28" ht="15" customHeight="1" thickBot="1" x14ac:dyDescent="0.3">
      <c r="A76" s="249">
        <v>70</v>
      </c>
      <c r="B76" s="22" t="s">
        <v>89</v>
      </c>
      <c r="C76" s="31" t="s">
        <v>73</v>
      </c>
      <c r="D76" s="253"/>
      <c r="E76" s="38">
        <v>119</v>
      </c>
      <c r="F76" s="33">
        <v>58</v>
      </c>
      <c r="G76" s="75">
        <f t="shared" si="20"/>
        <v>48.739495798319325</v>
      </c>
      <c r="H76" s="33">
        <v>58</v>
      </c>
      <c r="I76" s="76">
        <f t="shared" si="21"/>
        <v>48.739495798319325</v>
      </c>
      <c r="J76" s="77">
        <f t="shared" si="22"/>
        <v>97.47899159663865</v>
      </c>
      <c r="K76" s="218">
        <v>126</v>
      </c>
      <c r="L76" s="219">
        <v>119</v>
      </c>
      <c r="M76" s="219">
        <v>57</v>
      </c>
      <c r="N76" s="220">
        <f t="shared" si="23"/>
        <v>47.899159663865547</v>
      </c>
      <c r="O76" s="219">
        <v>56</v>
      </c>
      <c r="P76" s="220">
        <f t="shared" si="24"/>
        <v>47.058823529411768</v>
      </c>
      <c r="Q76" s="221">
        <f t="shared" si="25"/>
        <v>94.957983193277315</v>
      </c>
      <c r="R76" s="222">
        <v>105</v>
      </c>
      <c r="S76" s="223">
        <v>103</v>
      </c>
      <c r="T76" s="223">
        <v>54</v>
      </c>
      <c r="U76" s="220">
        <f t="shared" si="28"/>
        <v>52.427184466019419</v>
      </c>
      <c r="V76" s="223">
        <v>38</v>
      </c>
      <c r="W76" s="220">
        <f t="shared" si="29"/>
        <v>36.893203883495147</v>
      </c>
      <c r="X76" s="221">
        <f t="shared" si="30"/>
        <v>89.320388349514559</v>
      </c>
      <c r="Y76" s="239">
        <v>65</v>
      </c>
      <c r="Z76" s="224">
        <v>58</v>
      </c>
      <c r="AA76" s="216">
        <v>70</v>
      </c>
      <c r="AB76" s="225">
        <f t="shared" si="27"/>
        <v>193</v>
      </c>
    </row>
    <row r="77" spans="1:28" ht="15" customHeight="1" x14ac:dyDescent="0.25">
      <c r="A77" s="14">
        <v>71</v>
      </c>
      <c r="B77" s="20" t="s">
        <v>90</v>
      </c>
      <c r="C77" s="27" t="s">
        <v>81</v>
      </c>
      <c r="D77" s="255"/>
      <c r="E77" s="59">
        <v>72</v>
      </c>
      <c r="F77" s="58">
        <v>32</v>
      </c>
      <c r="G77" s="61">
        <f t="shared" si="20"/>
        <v>44.444444444444443</v>
      </c>
      <c r="H77" s="58">
        <v>38</v>
      </c>
      <c r="I77" s="62">
        <f t="shared" si="21"/>
        <v>52.777777777777779</v>
      </c>
      <c r="J77" s="63">
        <f t="shared" si="22"/>
        <v>97.222222222222229</v>
      </c>
      <c r="K77" s="232">
        <v>105</v>
      </c>
      <c r="L77" s="233">
        <v>102</v>
      </c>
      <c r="M77" s="233">
        <v>58</v>
      </c>
      <c r="N77" s="136">
        <f t="shared" si="23"/>
        <v>56.862745098039213</v>
      </c>
      <c r="O77" s="233">
        <v>33</v>
      </c>
      <c r="P77" s="136">
        <f t="shared" si="24"/>
        <v>32.352941176470587</v>
      </c>
      <c r="Q77" s="137">
        <f t="shared" si="25"/>
        <v>89.215686274509807</v>
      </c>
      <c r="R77" s="246">
        <v>107</v>
      </c>
      <c r="S77" s="250">
        <v>107</v>
      </c>
      <c r="T77" s="250">
        <v>63</v>
      </c>
      <c r="U77" s="136">
        <f t="shared" si="28"/>
        <v>58.878504672897193</v>
      </c>
      <c r="V77" s="250">
        <v>38</v>
      </c>
      <c r="W77" s="136">
        <f t="shared" si="29"/>
        <v>35.514018691588788</v>
      </c>
      <c r="X77" s="137">
        <f t="shared" si="30"/>
        <v>94.392523364485982</v>
      </c>
      <c r="Y77" s="240">
        <v>69</v>
      </c>
      <c r="Z77" s="235">
        <v>82</v>
      </c>
      <c r="AA77" s="236">
        <v>43</v>
      </c>
      <c r="AB77" s="201">
        <f t="shared" si="27"/>
        <v>194</v>
      </c>
    </row>
    <row r="78" spans="1:28" ht="15" customHeight="1" x14ac:dyDescent="0.25">
      <c r="A78" s="12">
        <v>72</v>
      </c>
      <c r="B78" s="21" t="s">
        <v>87</v>
      </c>
      <c r="C78" s="28" t="s">
        <v>44</v>
      </c>
      <c r="D78" s="170"/>
      <c r="E78" s="36">
        <v>58</v>
      </c>
      <c r="F78" s="3">
        <v>36</v>
      </c>
      <c r="G78" s="7">
        <f t="shared" si="20"/>
        <v>62.068965517241381</v>
      </c>
      <c r="H78" s="3">
        <v>19</v>
      </c>
      <c r="I78" s="50">
        <f t="shared" si="21"/>
        <v>32.758620689655174</v>
      </c>
      <c r="J78" s="64">
        <f t="shared" si="22"/>
        <v>94.827586206896555</v>
      </c>
      <c r="K78" s="175">
        <v>72</v>
      </c>
      <c r="L78" s="121">
        <v>67</v>
      </c>
      <c r="M78" s="121">
        <v>30</v>
      </c>
      <c r="N78" s="122">
        <f t="shared" si="23"/>
        <v>44.776119402985074</v>
      </c>
      <c r="O78" s="121">
        <v>28</v>
      </c>
      <c r="P78" s="122">
        <f t="shared" si="24"/>
        <v>41.791044776119406</v>
      </c>
      <c r="Q78" s="128">
        <f t="shared" si="25"/>
        <v>86.567164179104481</v>
      </c>
      <c r="R78" s="178">
        <v>93</v>
      </c>
      <c r="S78" s="125">
        <v>75</v>
      </c>
      <c r="T78" s="125">
        <v>42</v>
      </c>
      <c r="U78" s="122">
        <f t="shared" si="28"/>
        <v>56</v>
      </c>
      <c r="V78" s="125">
        <v>33</v>
      </c>
      <c r="W78" s="122">
        <f t="shared" si="29"/>
        <v>44</v>
      </c>
      <c r="X78" s="128">
        <f t="shared" si="30"/>
        <v>100</v>
      </c>
      <c r="Y78" s="241">
        <v>91</v>
      </c>
      <c r="Z78" s="199">
        <v>96</v>
      </c>
      <c r="AA78" s="19">
        <v>9</v>
      </c>
      <c r="AB78" s="202">
        <f t="shared" si="27"/>
        <v>196</v>
      </c>
    </row>
    <row r="79" spans="1:28" ht="15" customHeight="1" x14ac:dyDescent="0.25">
      <c r="A79" s="12">
        <v>73</v>
      </c>
      <c r="B79" s="21" t="s">
        <v>89</v>
      </c>
      <c r="C79" s="28" t="s">
        <v>59</v>
      </c>
      <c r="D79" s="171"/>
      <c r="E79" s="36">
        <v>25</v>
      </c>
      <c r="F79" s="3">
        <v>17</v>
      </c>
      <c r="G79" s="7">
        <f t="shared" si="20"/>
        <v>68</v>
      </c>
      <c r="H79" s="3">
        <v>6</v>
      </c>
      <c r="I79" s="50">
        <f t="shared" si="21"/>
        <v>24</v>
      </c>
      <c r="J79" s="64">
        <f t="shared" si="22"/>
        <v>92</v>
      </c>
      <c r="K79" s="175">
        <v>26</v>
      </c>
      <c r="L79" s="121">
        <v>23</v>
      </c>
      <c r="M79" s="121">
        <v>8</v>
      </c>
      <c r="N79" s="122">
        <f t="shared" si="23"/>
        <v>34.782608695652172</v>
      </c>
      <c r="O79" s="121">
        <v>15</v>
      </c>
      <c r="P79" s="122">
        <f t="shared" si="24"/>
        <v>65.217391304347828</v>
      </c>
      <c r="Q79" s="128">
        <f t="shared" si="25"/>
        <v>100</v>
      </c>
      <c r="R79" s="178">
        <v>29</v>
      </c>
      <c r="S79" s="125">
        <v>29</v>
      </c>
      <c r="T79" s="125">
        <v>17</v>
      </c>
      <c r="U79" s="122">
        <f t="shared" si="28"/>
        <v>58.620689655172413</v>
      </c>
      <c r="V79" s="125">
        <v>8</v>
      </c>
      <c r="W79" s="122">
        <f t="shared" si="29"/>
        <v>27.586206896551722</v>
      </c>
      <c r="X79" s="128">
        <f t="shared" si="30"/>
        <v>86.206896551724142</v>
      </c>
      <c r="Y79" s="241">
        <v>102</v>
      </c>
      <c r="Z79" s="199">
        <v>14</v>
      </c>
      <c r="AA79" s="19">
        <v>84</v>
      </c>
      <c r="AB79" s="202">
        <f t="shared" si="27"/>
        <v>200</v>
      </c>
    </row>
    <row r="80" spans="1:28" ht="15" customHeight="1" x14ac:dyDescent="0.25">
      <c r="A80" s="12">
        <v>74</v>
      </c>
      <c r="B80" s="21" t="s">
        <v>84</v>
      </c>
      <c r="C80" s="28" t="s">
        <v>100</v>
      </c>
      <c r="D80" s="168"/>
      <c r="E80" s="114">
        <v>36</v>
      </c>
      <c r="F80" s="115">
        <v>12</v>
      </c>
      <c r="G80" s="116">
        <f t="shared" si="20"/>
        <v>33.333333333333336</v>
      </c>
      <c r="H80" s="115">
        <v>24</v>
      </c>
      <c r="I80" s="117">
        <f t="shared" si="21"/>
        <v>66.666666666666671</v>
      </c>
      <c r="J80" s="169">
        <f t="shared" si="22"/>
        <v>100</v>
      </c>
      <c r="K80" s="175">
        <v>76</v>
      </c>
      <c r="L80" s="121">
        <v>70</v>
      </c>
      <c r="M80" s="121">
        <v>26</v>
      </c>
      <c r="N80" s="122">
        <f t="shared" si="23"/>
        <v>37.142857142857146</v>
      </c>
      <c r="O80" s="121">
        <v>20</v>
      </c>
      <c r="P80" s="122">
        <f t="shared" si="24"/>
        <v>28.571428571428573</v>
      </c>
      <c r="Q80" s="128">
        <f t="shared" si="25"/>
        <v>65.714285714285708</v>
      </c>
      <c r="R80" s="178">
        <v>60</v>
      </c>
      <c r="S80" s="124">
        <v>58</v>
      </c>
      <c r="T80" s="124">
        <v>33</v>
      </c>
      <c r="U80" s="122">
        <f t="shared" si="28"/>
        <v>56.896551724137929</v>
      </c>
      <c r="V80" s="124">
        <v>17</v>
      </c>
      <c r="W80" s="122">
        <f t="shared" si="29"/>
        <v>29.310344827586206</v>
      </c>
      <c r="X80" s="128">
        <f t="shared" si="30"/>
        <v>86.206896551724142</v>
      </c>
      <c r="Y80" s="241">
        <v>2</v>
      </c>
      <c r="Z80" s="200">
        <v>116</v>
      </c>
      <c r="AA80" s="19">
        <v>83</v>
      </c>
      <c r="AB80" s="202">
        <f t="shared" si="27"/>
        <v>201</v>
      </c>
    </row>
    <row r="81" spans="1:28" ht="15" customHeight="1" x14ac:dyDescent="0.25">
      <c r="A81" s="12">
        <v>75</v>
      </c>
      <c r="B81" s="21" t="s">
        <v>89</v>
      </c>
      <c r="C81" s="28" t="s">
        <v>55</v>
      </c>
      <c r="D81" s="170"/>
      <c r="E81" s="36">
        <v>106</v>
      </c>
      <c r="F81" s="3">
        <v>57</v>
      </c>
      <c r="G81" s="7">
        <f t="shared" si="20"/>
        <v>53.773584905660378</v>
      </c>
      <c r="H81" s="3">
        <v>39</v>
      </c>
      <c r="I81" s="50">
        <f t="shared" si="21"/>
        <v>36.79245283018868</v>
      </c>
      <c r="J81" s="64">
        <f t="shared" si="22"/>
        <v>90.566037735849051</v>
      </c>
      <c r="K81" s="175">
        <v>146</v>
      </c>
      <c r="L81" s="121">
        <v>139</v>
      </c>
      <c r="M81" s="121">
        <v>64</v>
      </c>
      <c r="N81" s="122">
        <f t="shared" si="23"/>
        <v>46.043165467625897</v>
      </c>
      <c r="O81" s="121">
        <v>70</v>
      </c>
      <c r="P81" s="122">
        <f t="shared" si="24"/>
        <v>50.359712230215827</v>
      </c>
      <c r="Q81" s="128">
        <f t="shared" si="25"/>
        <v>96.402877697841731</v>
      </c>
      <c r="R81" s="178">
        <v>101</v>
      </c>
      <c r="S81" s="125">
        <v>101</v>
      </c>
      <c r="T81" s="125">
        <v>52</v>
      </c>
      <c r="U81" s="122">
        <f t="shared" si="28"/>
        <v>51.485148514851488</v>
      </c>
      <c r="V81" s="125">
        <v>41</v>
      </c>
      <c r="W81" s="122">
        <f t="shared" si="29"/>
        <v>40.594059405940591</v>
      </c>
      <c r="X81" s="128">
        <f t="shared" si="30"/>
        <v>92.079207920792072</v>
      </c>
      <c r="Y81" s="241">
        <v>108</v>
      </c>
      <c r="Z81" s="199">
        <v>42</v>
      </c>
      <c r="AA81" s="19">
        <v>56</v>
      </c>
      <c r="AB81" s="202">
        <f t="shared" si="27"/>
        <v>206</v>
      </c>
    </row>
    <row r="82" spans="1:28" ht="15" customHeight="1" x14ac:dyDescent="0.25">
      <c r="A82" s="12">
        <v>76</v>
      </c>
      <c r="B82" s="21" t="s">
        <v>88</v>
      </c>
      <c r="C82" s="26" t="s">
        <v>49</v>
      </c>
      <c r="D82" s="170"/>
      <c r="E82" s="36">
        <v>71</v>
      </c>
      <c r="F82" s="3">
        <v>28</v>
      </c>
      <c r="G82" s="7">
        <f t="shared" si="20"/>
        <v>39.436619718309856</v>
      </c>
      <c r="H82" s="3">
        <v>40</v>
      </c>
      <c r="I82" s="50">
        <f t="shared" si="21"/>
        <v>56.338028169014088</v>
      </c>
      <c r="J82" s="64">
        <f t="shared" si="22"/>
        <v>95.774647887323937</v>
      </c>
      <c r="K82" s="175">
        <v>61</v>
      </c>
      <c r="L82" s="121">
        <v>60</v>
      </c>
      <c r="M82" s="121">
        <v>30</v>
      </c>
      <c r="N82" s="122">
        <f t="shared" si="23"/>
        <v>50</v>
      </c>
      <c r="O82" s="121">
        <v>27</v>
      </c>
      <c r="P82" s="122">
        <f t="shared" si="24"/>
        <v>45</v>
      </c>
      <c r="Q82" s="128">
        <f t="shared" si="25"/>
        <v>95</v>
      </c>
      <c r="R82" s="178">
        <v>51</v>
      </c>
      <c r="S82" s="125">
        <v>48</v>
      </c>
      <c r="T82" s="125">
        <v>28</v>
      </c>
      <c r="U82" s="122">
        <f t="shared" si="28"/>
        <v>58.333333333333336</v>
      </c>
      <c r="V82" s="125">
        <v>15</v>
      </c>
      <c r="W82" s="122">
        <f t="shared" si="29"/>
        <v>31.25</v>
      </c>
      <c r="X82" s="128">
        <f t="shared" si="30"/>
        <v>89.583333333333329</v>
      </c>
      <c r="Y82" s="241">
        <v>83</v>
      </c>
      <c r="Z82" s="199">
        <v>56</v>
      </c>
      <c r="AA82" s="19">
        <v>67</v>
      </c>
      <c r="AB82" s="202">
        <f t="shared" si="27"/>
        <v>206</v>
      </c>
    </row>
    <row r="83" spans="1:28" ht="15" customHeight="1" x14ac:dyDescent="0.25">
      <c r="A83" s="12">
        <v>77</v>
      </c>
      <c r="B83" s="21" t="s">
        <v>86</v>
      </c>
      <c r="C83" s="28" t="s">
        <v>33</v>
      </c>
      <c r="D83" s="170"/>
      <c r="E83" s="36">
        <v>41</v>
      </c>
      <c r="F83" s="3">
        <v>22</v>
      </c>
      <c r="G83" s="7">
        <f t="shared" si="20"/>
        <v>53.658536585365852</v>
      </c>
      <c r="H83" s="3">
        <v>19</v>
      </c>
      <c r="I83" s="50">
        <f t="shared" si="21"/>
        <v>46.341463414634148</v>
      </c>
      <c r="J83" s="64">
        <f t="shared" si="22"/>
        <v>100</v>
      </c>
      <c r="K83" s="175">
        <v>38</v>
      </c>
      <c r="L83" s="121">
        <v>37</v>
      </c>
      <c r="M83" s="121">
        <v>13</v>
      </c>
      <c r="N83" s="122">
        <f t="shared" si="23"/>
        <v>35.135135135135137</v>
      </c>
      <c r="O83" s="121">
        <v>19</v>
      </c>
      <c r="P83" s="122">
        <f t="shared" si="24"/>
        <v>51.351351351351354</v>
      </c>
      <c r="Q83" s="128">
        <f t="shared" si="25"/>
        <v>86.486486486486484</v>
      </c>
      <c r="R83" s="178">
        <v>65</v>
      </c>
      <c r="S83" s="125">
        <v>61</v>
      </c>
      <c r="T83" s="125">
        <v>31</v>
      </c>
      <c r="U83" s="122">
        <f t="shared" si="28"/>
        <v>50.819672131147541</v>
      </c>
      <c r="V83" s="125">
        <v>18</v>
      </c>
      <c r="W83" s="122">
        <f t="shared" si="29"/>
        <v>29.508196721311474</v>
      </c>
      <c r="X83" s="128">
        <f t="shared" si="30"/>
        <v>80.327868852459019</v>
      </c>
      <c r="Y83" s="241">
        <v>12</v>
      </c>
      <c r="Z83" s="199">
        <v>97</v>
      </c>
      <c r="AA83" s="19">
        <v>101</v>
      </c>
      <c r="AB83" s="202">
        <f t="shared" si="27"/>
        <v>210</v>
      </c>
    </row>
    <row r="84" spans="1:28" ht="15" customHeight="1" x14ac:dyDescent="0.25">
      <c r="A84" s="12">
        <v>78</v>
      </c>
      <c r="B84" s="21" t="s">
        <v>88</v>
      </c>
      <c r="C84" s="26" t="s">
        <v>120</v>
      </c>
      <c r="D84" s="170"/>
      <c r="E84" s="36">
        <v>85</v>
      </c>
      <c r="F84" s="3">
        <v>54</v>
      </c>
      <c r="G84" s="7">
        <f t="shared" si="20"/>
        <v>63.529411764705884</v>
      </c>
      <c r="H84" s="3">
        <v>30</v>
      </c>
      <c r="I84" s="50">
        <f t="shared" si="21"/>
        <v>35.294117647058826</v>
      </c>
      <c r="J84" s="64">
        <f t="shared" si="22"/>
        <v>98.82352941176471</v>
      </c>
      <c r="K84" s="175">
        <v>110</v>
      </c>
      <c r="L84" s="121">
        <v>107</v>
      </c>
      <c r="M84" s="121">
        <v>44</v>
      </c>
      <c r="N84" s="122">
        <f t="shared" si="23"/>
        <v>41.121495327102807</v>
      </c>
      <c r="O84" s="121">
        <v>58</v>
      </c>
      <c r="P84" s="122">
        <f t="shared" si="24"/>
        <v>54.205607476635514</v>
      </c>
      <c r="Q84" s="128">
        <f t="shared" si="25"/>
        <v>95.327102803738313</v>
      </c>
      <c r="R84" s="178">
        <v>120</v>
      </c>
      <c r="S84" s="125">
        <v>114</v>
      </c>
      <c r="T84" s="125">
        <v>58</v>
      </c>
      <c r="U84" s="122">
        <f t="shared" si="28"/>
        <v>50.877192982456137</v>
      </c>
      <c r="V84" s="125">
        <v>26</v>
      </c>
      <c r="W84" s="122">
        <f t="shared" si="29"/>
        <v>22.807017543859651</v>
      </c>
      <c r="X84" s="128">
        <f t="shared" si="30"/>
        <v>73.684210526315795</v>
      </c>
      <c r="Y84" s="241">
        <v>45</v>
      </c>
      <c r="Z84" s="199">
        <v>55</v>
      </c>
      <c r="AA84" s="19">
        <v>110</v>
      </c>
      <c r="AB84" s="202">
        <f t="shared" si="27"/>
        <v>210</v>
      </c>
    </row>
    <row r="85" spans="1:28" ht="15" customHeight="1" x14ac:dyDescent="0.25">
      <c r="A85" s="12">
        <v>79</v>
      </c>
      <c r="B85" s="21" t="s">
        <v>89</v>
      </c>
      <c r="C85" s="28" t="s">
        <v>68</v>
      </c>
      <c r="D85" s="171"/>
      <c r="E85" s="36">
        <v>127</v>
      </c>
      <c r="F85" s="3">
        <v>53</v>
      </c>
      <c r="G85" s="7">
        <f t="shared" si="20"/>
        <v>41.732283464566926</v>
      </c>
      <c r="H85" s="3">
        <v>70</v>
      </c>
      <c r="I85" s="50">
        <f t="shared" si="21"/>
        <v>55.118110236220474</v>
      </c>
      <c r="J85" s="64">
        <f t="shared" si="22"/>
        <v>96.850393700787407</v>
      </c>
      <c r="K85" s="175">
        <v>85</v>
      </c>
      <c r="L85" s="121">
        <v>80</v>
      </c>
      <c r="M85" s="121">
        <v>38</v>
      </c>
      <c r="N85" s="122">
        <f t="shared" si="23"/>
        <v>47.5</v>
      </c>
      <c r="O85" s="121">
        <v>27</v>
      </c>
      <c r="P85" s="122">
        <f t="shared" si="24"/>
        <v>33.75</v>
      </c>
      <c r="Q85" s="128">
        <f t="shared" si="25"/>
        <v>81.25</v>
      </c>
      <c r="R85" s="178">
        <v>87</v>
      </c>
      <c r="S85" s="125">
        <v>87</v>
      </c>
      <c r="T85" s="125">
        <v>34</v>
      </c>
      <c r="U85" s="122">
        <f t="shared" si="28"/>
        <v>39.080459770114942</v>
      </c>
      <c r="V85" s="125">
        <v>49</v>
      </c>
      <c r="W85" s="122">
        <f t="shared" si="29"/>
        <v>56.321839080459768</v>
      </c>
      <c r="X85" s="128">
        <f t="shared" si="30"/>
        <v>95.402298850574709</v>
      </c>
      <c r="Y85" s="241">
        <v>73</v>
      </c>
      <c r="Z85" s="199">
        <v>103</v>
      </c>
      <c r="AA85" s="19">
        <v>38</v>
      </c>
      <c r="AB85" s="202">
        <f t="shared" si="27"/>
        <v>214</v>
      </c>
    </row>
    <row r="86" spans="1:28" ht="15" customHeight="1" thickBot="1" x14ac:dyDescent="0.3">
      <c r="A86" s="198">
        <v>80</v>
      </c>
      <c r="B86" s="23" t="s">
        <v>89</v>
      </c>
      <c r="C86" s="29" t="s">
        <v>54</v>
      </c>
      <c r="D86" s="251"/>
      <c r="E86" s="67">
        <v>91</v>
      </c>
      <c r="F86" s="66">
        <v>50</v>
      </c>
      <c r="G86" s="69">
        <f t="shared" si="20"/>
        <v>54.945054945054942</v>
      </c>
      <c r="H86" s="66">
        <v>37</v>
      </c>
      <c r="I86" s="70">
        <f t="shared" si="21"/>
        <v>40.659340659340657</v>
      </c>
      <c r="J86" s="71">
        <f t="shared" si="22"/>
        <v>95.604395604395606</v>
      </c>
      <c r="K86" s="176">
        <v>98</v>
      </c>
      <c r="L86" s="129">
        <v>97</v>
      </c>
      <c r="M86" s="129">
        <v>46</v>
      </c>
      <c r="N86" s="130">
        <f t="shared" si="23"/>
        <v>47.422680412371136</v>
      </c>
      <c r="O86" s="129">
        <v>42</v>
      </c>
      <c r="P86" s="130">
        <f t="shared" si="24"/>
        <v>43.298969072164951</v>
      </c>
      <c r="Q86" s="132">
        <f t="shared" si="25"/>
        <v>90.721649484536087</v>
      </c>
      <c r="R86" s="181">
        <v>123</v>
      </c>
      <c r="S86" s="196">
        <v>95</v>
      </c>
      <c r="T86" s="196">
        <v>54</v>
      </c>
      <c r="U86" s="130">
        <f t="shared" si="28"/>
        <v>56.842105263157897</v>
      </c>
      <c r="V86" s="196">
        <v>33</v>
      </c>
      <c r="W86" s="130">
        <f t="shared" si="29"/>
        <v>34.736842105263158</v>
      </c>
      <c r="X86" s="132">
        <f t="shared" si="30"/>
        <v>91.578947368421055</v>
      </c>
      <c r="Y86" s="247">
        <v>85</v>
      </c>
      <c r="Z86" s="248">
        <v>75</v>
      </c>
      <c r="AA86" s="206">
        <v>57</v>
      </c>
      <c r="AB86" s="203">
        <f t="shared" si="27"/>
        <v>217</v>
      </c>
    </row>
    <row r="87" spans="1:28" ht="15" customHeight="1" x14ac:dyDescent="0.25">
      <c r="A87" s="78">
        <v>81</v>
      </c>
      <c r="B87" s="25" t="s">
        <v>85</v>
      </c>
      <c r="C87" s="30" t="s">
        <v>18</v>
      </c>
      <c r="D87" s="209"/>
      <c r="E87" s="36">
        <v>61</v>
      </c>
      <c r="F87" s="53">
        <v>33</v>
      </c>
      <c r="G87" s="54">
        <f t="shared" si="20"/>
        <v>54.098360655737707</v>
      </c>
      <c r="H87" s="53">
        <v>27</v>
      </c>
      <c r="I87" s="55">
        <f t="shared" si="21"/>
        <v>44.26229508196721</v>
      </c>
      <c r="J87" s="72">
        <f t="shared" si="22"/>
        <v>98.360655737704917</v>
      </c>
      <c r="K87" s="174">
        <v>66</v>
      </c>
      <c r="L87" s="118">
        <v>48</v>
      </c>
      <c r="M87" s="118">
        <v>21</v>
      </c>
      <c r="N87" s="119">
        <f t="shared" si="23"/>
        <v>43.75</v>
      </c>
      <c r="O87" s="118">
        <v>24</v>
      </c>
      <c r="P87" s="119">
        <f t="shared" si="24"/>
        <v>50</v>
      </c>
      <c r="Q87" s="127">
        <f t="shared" si="25"/>
        <v>93.75</v>
      </c>
      <c r="R87" s="177">
        <v>70</v>
      </c>
      <c r="S87" s="126">
        <v>45</v>
      </c>
      <c r="T87" s="126">
        <v>23</v>
      </c>
      <c r="U87" s="119">
        <f t="shared" si="28"/>
        <v>51.111111111111114</v>
      </c>
      <c r="V87" s="126">
        <v>11</v>
      </c>
      <c r="W87" s="119">
        <f t="shared" si="29"/>
        <v>24.444444444444443</v>
      </c>
      <c r="X87" s="127">
        <f t="shared" si="30"/>
        <v>75.555555555555557</v>
      </c>
      <c r="Y87" s="238">
        <v>56</v>
      </c>
      <c r="Z87" s="214">
        <v>60</v>
      </c>
      <c r="AA87" s="205">
        <v>107</v>
      </c>
      <c r="AB87" s="215">
        <f t="shared" si="27"/>
        <v>223</v>
      </c>
    </row>
    <row r="88" spans="1:28" ht="15" customHeight="1" x14ac:dyDescent="0.25">
      <c r="A88" s="12">
        <v>82</v>
      </c>
      <c r="B88" s="25" t="s">
        <v>89</v>
      </c>
      <c r="C88" s="30" t="s">
        <v>50</v>
      </c>
      <c r="D88" s="170"/>
      <c r="E88" s="36">
        <v>76</v>
      </c>
      <c r="F88" s="53">
        <v>44</v>
      </c>
      <c r="G88" s="54">
        <f t="shared" si="20"/>
        <v>57.89473684210526</v>
      </c>
      <c r="H88" s="53">
        <v>27</v>
      </c>
      <c r="I88" s="55">
        <f t="shared" si="21"/>
        <v>35.526315789473685</v>
      </c>
      <c r="J88" s="72">
        <f t="shared" si="22"/>
        <v>93.421052631578945</v>
      </c>
      <c r="K88" s="175">
        <v>77</v>
      </c>
      <c r="L88" s="121">
        <v>70</v>
      </c>
      <c r="M88" s="121">
        <v>40</v>
      </c>
      <c r="N88" s="122">
        <f t="shared" si="23"/>
        <v>57.142857142857146</v>
      </c>
      <c r="O88" s="121">
        <v>22</v>
      </c>
      <c r="P88" s="122">
        <f t="shared" si="24"/>
        <v>31.428571428571427</v>
      </c>
      <c r="Q88" s="128">
        <f t="shared" si="25"/>
        <v>88.571428571428569</v>
      </c>
      <c r="R88" s="178">
        <v>77</v>
      </c>
      <c r="S88" s="125">
        <v>71</v>
      </c>
      <c r="T88" s="125">
        <v>42</v>
      </c>
      <c r="U88" s="122">
        <f t="shared" si="28"/>
        <v>59.154929577464792</v>
      </c>
      <c r="V88" s="125">
        <v>25</v>
      </c>
      <c r="W88" s="122">
        <f t="shared" si="29"/>
        <v>35.2112676056338</v>
      </c>
      <c r="X88" s="128">
        <f t="shared" si="30"/>
        <v>94.366197183098592</v>
      </c>
      <c r="Y88" s="241">
        <v>97</v>
      </c>
      <c r="Z88" s="199">
        <v>86</v>
      </c>
      <c r="AA88" s="19">
        <v>44</v>
      </c>
      <c r="AB88" s="202">
        <f t="shared" si="27"/>
        <v>227</v>
      </c>
    </row>
    <row r="89" spans="1:28" ht="15" customHeight="1" x14ac:dyDescent="0.25">
      <c r="A89" s="12">
        <v>83</v>
      </c>
      <c r="B89" s="21" t="s">
        <v>87</v>
      </c>
      <c r="C89" s="28" t="s">
        <v>47</v>
      </c>
      <c r="D89" s="170"/>
      <c r="E89" s="47">
        <v>68</v>
      </c>
      <c r="F89" s="3">
        <v>36</v>
      </c>
      <c r="G89" s="7">
        <f t="shared" si="20"/>
        <v>52.941176470588232</v>
      </c>
      <c r="H89" s="3">
        <v>32</v>
      </c>
      <c r="I89" s="50">
        <f t="shared" si="21"/>
        <v>47.058823529411768</v>
      </c>
      <c r="J89" s="64">
        <f t="shared" si="22"/>
        <v>100</v>
      </c>
      <c r="K89" s="175">
        <v>48</v>
      </c>
      <c r="L89" s="121">
        <v>43</v>
      </c>
      <c r="M89" s="121">
        <v>15</v>
      </c>
      <c r="N89" s="122">
        <f t="shared" si="23"/>
        <v>34.883720930232556</v>
      </c>
      <c r="O89" s="121">
        <v>16</v>
      </c>
      <c r="P89" s="122">
        <f t="shared" si="24"/>
        <v>37.209302325581397</v>
      </c>
      <c r="Q89" s="128">
        <f t="shared" si="25"/>
        <v>72.093023255813947</v>
      </c>
      <c r="R89" s="178">
        <v>36</v>
      </c>
      <c r="S89" s="125">
        <v>33</v>
      </c>
      <c r="T89" s="125">
        <v>17</v>
      </c>
      <c r="U89" s="122">
        <f t="shared" si="28"/>
        <v>51.515151515151516</v>
      </c>
      <c r="V89" s="125">
        <v>10</v>
      </c>
      <c r="W89" s="122">
        <f t="shared" si="29"/>
        <v>30.303030303030305</v>
      </c>
      <c r="X89" s="128">
        <f t="shared" si="30"/>
        <v>81.818181818181813</v>
      </c>
      <c r="Y89" s="241">
        <v>17</v>
      </c>
      <c r="Z89" s="200">
        <v>114</v>
      </c>
      <c r="AA89" s="19">
        <v>97</v>
      </c>
      <c r="AB89" s="202">
        <f t="shared" si="27"/>
        <v>228</v>
      </c>
    </row>
    <row r="90" spans="1:28" ht="15" customHeight="1" x14ac:dyDescent="0.25">
      <c r="A90" s="12">
        <v>84</v>
      </c>
      <c r="B90" s="21" t="s">
        <v>88</v>
      </c>
      <c r="C90" s="26" t="s">
        <v>126</v>
      </c>
      <c r="D90" s="170"/>
      <c r="E90" s="47">
        <v>69</v>
      </c>
      <c r="F90" s="3">
        <v>32</v>
      </c>
      <c r="G90" s="7">
        <f t="shared" si="20"/>
        <v>46.376811594202898</v>
      </c>
      <c r="H90" s="3">
        <v>32</v>
      </c>
      <c r="I90" s="50">
        <f t="shared" si="21"/>
        <v>46.376811594202898</v>
      </c>
      <c r="J90" s="64">
        <f t="shared" si="22"/>
        <v>92.753623188405797</v>
      </c>
      <c r="K90" s="175">
        <v>74</v>
      </c>
      <c r="L90" s="121">
        <v>70</v>
      </c>
      <c r="M90" s="121">
        <v>33</v>
      </c>
      <c r="N90" s="122">
        <f t="shared" si="23"/>
        <v>47.142857142857146</v>
      </c>
      <c r="O90" s="121">
        <v>30</v>
      </c>
      <c r="P90" s="122">
        <f t="shared" si="24"/>
        <v>42.857142857142854</v>
      </c>
      <c r="Q90" s="128">
        <f t="shared" si="25"/>
        <v>90</v>
      </c>
      <c r="R90" s="178">
        <v>62</v>
      </c>
      <c r="S90" s="125">
        <v>58</v>
      </c>
      <c r="T90" s="125">
        <v>32</v>
      </c>
      <c r="U90" s="122">
        <f t="shared" si="28"/>
        <v>55.172413793103445</v>
      </c>
      <c r="V90" s="125">
        <v>22</v>
      </c>
      <c r="W90" s="122">
        <f t="shared" si="29"/>
        <v>37.931034482758619</v>
      </c>
      <c r="X90" s="128">
        <f t="shared" si="30"/>
        <v>93.103448275862064</v>
      </c>
      <c r="Y90" s="241">
        <v>99</v>
      </c>
      <c r="Z90" s="199">
        <v>78</v>
      </c>
      <c r="AA90" s="19">
        <v>52</v>
      </c>
      <c r="AB90" s="202">
        <f t="shared" si="27"/>
        <v>229</v>
      </c>
    </row>
    <row r="91" spans="1:28" ht="15" customHeight="1" x14ac:dyDescent="0.25">
      <c r="A91" s="12">
        <v>85</v>
      </c>
      <c r="B91" s="21" t="s">
        <v>89</v>
      </c>
      <c r="C91" s="28" t="s">
        <v>72</v>
      </c>
      <c r="D91" s="171"/>
      <c r="E91" s="47">
        <v>176</v>
      </c>
      <c r="F91" s="3">
        <v>89</v>
      </c>
      <c r="G91" s="7">
        <f t="shared" si="20"/>
        <v>50.56818181818182</v>
      </c>
      <c r="H91" s="3">
        <v>81</v>
      </c>
      <c r="I91" s="50">
        <f t="shared" si="21"/>
        <v>46.022727272727273</v>
      </c>
      <c r="J91" s="64">
        <f t="shared" si="22"/>
        <v>96.590909090909093</v>
      </c>
      <c r="K91" s="175">
        <v>153</v>
      </c>
      <c r="L91" s="121">
        <v>150</v>
      </c>
      <c r="M91" s="121">
        <v>77</v>
      </c>
      <c r="N91" s="122">
        <f t="shared" si="23"/>
        <v>51.333333333333336</v>
      </c>
      <c r="O91" s="121">
        <v>63</v>
      </c>
      <c r="P91" s="122">
        <f t="shared" si="24"/>
        <v>42</v>
      </c>
      <c r="Q91" s="128">
        <f t="shared" si="25"/>
        <v>93.333333333333329</v>
      </c>
      <c r="R91" s="178">
        <v>164</v>
      </c>
      <c r="S91" s="125">
        <v>163</v>
      </c>
      <c r="T91" s="125">
        <v>86</v>
      </c>
      <c r="U91" s="122">
        <f t="shared" si="28"/>
        <v>52.760736196319016</v>
      </c>
      <c r="V91" s="125">
        <v>50</v>
      </c>
      <c r="W91" s="122">
        <f t="shared" si="29"/>
        <v>30.674846625766872</v>
      </c>
      <c r="X91" s="128">
        <f t="shared" si="30"/>
        <v>83.435582822085891</v>
      </c>
      <c r="Y91" s="241">
        <v>76</v>
      </c>
      <c r="Z91" s="199">
        <v>62</v>
      </c>
      <c r="AA91" s="19">
        <v>92</v>
      </c>
      <c r="AB91" s="202">
        <f t="shared" si="27"/>
        <v>230</v>
      </c>
    </row>
    <row r="92" spans="1:28" ht="15" customHeight="1" x14ac:dyDescent="0.25">
      <c r="A92" s="12">
        <v>86</v>
      </c>
      <c r="B92" s="21" t="s">
        <v>89</v>
      </c>
      <c r="C92" s="28" t="s">
        <v>64</v>
      </c>
      <c r="D92" s="171"/>
      <c r="E92" s="47">
        <v>60</v>
      </c>
      <c r="F92" s="3">
        <v>35</v>
      </c>
      <c r="G92" s="7">
        <f t="shared" si="20"/>
        <v>58.333333333333336</v>
      </c>
      <c r="H92" s="3">
        <v>24</v>
      </c>
      <c r="I92" s="50">
        <f t="shared" si="21"/>
        <v>40</v>
      </c>
      <c r="J92" s="64">
        <f t="shared" si="22"/>
        <v>98.333333333333329</v>
      </c>
      <c r="K92" s="175">
        <v>71</v>
      </c>
      <c r="L92" s="121">
        <v>70</v>
      </c>
      <c r="M92" s="121">
        <v>35</v>
      </c>
      <c r="N92" s="122">
        <f t="shared" si="23"/>
        <v>50</v>
      </c>
      <c r="O92" s="121">
        <v>28</v>
      </c>
      <c r="P92" s="122">
        <f t="shared" si="24"/>
        <v>40</v>
      </c>
      <c r="Q92" s="128">
        <f t="shared" si="25"/>
        <v>90</v>
      </c>
      <c r="R92" s="178">
        <v>101</v>
      </c>
      <c r="S92" s="125">
        <v>100</v>
      </c>
      <c r="T92" s="125">
        <v>54</v>
      </c>
      <c r="U92" s="122">
        <f t="shared" si="28"/>
        <v>54</v>
      </c>
      <c r="V92" s="125">
        <v>29</v>
      </c>
      <c r="W92" s="122">
        <f t="shared" si="29"/>
        <v>29</v>
      </c>
      <c r="X92" s="128">
        <f t="shared" si="30"/>
        <v>83</v>
      </c>
      <c r="Y92" s="241">
        <v>57</v>
      </c>
      <c r="Z92" s="199">
        <v>79</v>
      </c>
      <c r="AA92" s="19">
        <v>95</v>
      </c>
      <c r="AB92" s="202">
        <f t="shared" si="27"/>
        <v>231</v>
      </c>
    </row>
    <row r="93" spans="1:28" ht="15" customHeight="1" x14ac:dyDescent="0.25">
      <c r="A93" s="12">
        <v>87</v>
      </c>
      <c r="B93" s="21" t="s">
        <v>87</v>
      </c>
      <c r="C93" s="28" t="s">
        <v>40</v>
      </c>
      <c r="D93" s="170"/>
      <c r="E93" s="47">
        <v>64</v>
      </c>
      <c r="F93" s="3">
        <v>34</v>
      </c>
      <c r="G93" s="7">
        <f t="shared" si="20"/>
        <v>53.125</v>
      </c>
      <c r="H93" s="3">
        <v>21</v>
      </c>
      <c r="I93" s="50">
        <f t="shared" si="21"/>
        <v>32.8125</v>
      </c>
      <c r="J93" s="64">
        <f t="shared" si="22"/>
        <v>85.9375</v>
      </c>
      <c r="K93" s="175">
        <v>78</v>
      </c>
      <c r="L93" s="121">
        <v>78</v>
      </c>
      <c r="M93" s="121">
        <v>39</v>
      </c>
      <c r="N93" s="122">
        <f t="shared" si="23"/>
        <v>50</v>
      </c>
      <c r="O93" s="121">
        <v>39</v>
      </c>
      <c r="P93" s="122">
        <f t="shared" si="24"/>
        <v>50</v>
      </c>
      <c r="Q93" s="128">
        <f t="shared" si="25"/>
        <v>100</v>
      </c>
      <c r="R93" s="178">
        <v>62</v>
      </c>
      <c r="S93" s="125">
        <v>61</v>
      </c>
      <c r="T93" s="125">
        <v>23</v>
      </c>
      <c r="U93" s="122">
        <f t="shared" si="28"/>
        <v>37.704918032786885</v>
      </c>
      <c r="V93" s="125">
        <v>23</v>
      </c>
      <c r="W93" s="122">
        <f t="shared" si="29"/>
        <v>37.704918032786885</v>
      </c>
      <c r="X93" s="128">
        <f t="shared" si="30"/>
        <v>75.409836065573771</v>
      </c>
      <c r="Y93" s="242">
        <v>114</v>
      </c>
      <c r="Z93" s="199">
        <v>10</v>
      </c>
      <c r="AA93" s="19">
        <v>108</v>
      </c>
      <c r="AB93" s="202">
        <f t="shared" si="27"/>
        <v>232</v>
      </c>
    </row>
    <row r="94" spans="1:28" ht="15" customHeight="1" x14ac:dyDescent="0.25">
      <c r="A94" s="12">
        <v>88</v>
      </c>
      <c r="B94" s="21" t="s">
        <v>89</v>
      </c>
      <c r="C94" s="28" t="s">
        <v>56</v>
      </c>
      <c r="D94" s="170"/>
      <c r="E94" s="47">
        <v>70</v>
      </c>
      <c r="F94" s="3">
        <v>45</v>
      </c>
      <c r="G94" s="7">
        <f t="shared" si="20"/>
        <v>64.285714285714292</v>
      </c>
      <c r="H94" s="3">
        <v>22</v>
      </c>
      <c r="I94" s="50">
        <f t="shared" si="21"/>
        <v>31.428571428571427</v>
      </c>
      <c r="J94" s="64">
        <f t="shared" si="22"/>
        <v>95.714285714285708</v>
      </c>
      <c r="K94" s="175">
        <v>62</v>
      </c>
      <c r="L94" s="121">
        <v>56</v>
      </c>
      <c r="M94" s="121">
        <v>27</v>
      </c>
      <c r="N94" s="122">
        <f t="shared" si="23"/>
        <v>48.214285714285715</v>
      </c>
      <c r="O94" s="121">
        <v>24</v>
      </c>
      <c r="P94" s="122">
        <f t="shared" si="24"/>
        <v>42.857142857142854</v>
      </c>
      <c r="Q94" s="128">
        <f t="shared" si="25"/>
        <v>91.071428571428569</v>
      </c>
      <c r="R94" s="178">
        <v>67</v>
      </c>
      <c r="S94" s="125">
        <v>65</v>
      </c>
      <c r="T94" s="125">
        <v>26</v>
      </c>
      <c r="U94" s="122">
        <f t="shared" si="28"/>
        <v>40</v>
      </c>
      <c r="V94" s="125">
        <v>31</v>
      </c>
      <c r="W94" s="122">
        <f t="shared" si="29"/>
        <v>47.692307692307693</v>
      </c>
      <c r="X94" s="128">
        <f t="shared" si="30"/>
        <v>87.692307692307693</v>
      </c>
      <c r="Y94" s="241">
        <v>84</v>
      </c>
      <c r="Z94" s="199">
        <v>73</v>
      </c>
      <c r="AA94" s="19">
        <v>76</v>
      </c>
      <c r="AB94" s="202">
        <f t="shared" si="27"/>
        <v>233</v>
      </c>
    </row>
    <row r="95" spans="1:28" ht="15" customHeight="1" x14ac:dyDescent="0.25">
      <c r="A95" s="12">
        <v>89</v>
      </c>
      <c r="B95" s="21" t="s">
        <v>88</v>
      </c>
      <c r="C95" s="26" t="s">
        <v>134</v>
      </c>
      <c r="D95" s="170"/>
      <c r="E95" s="47">
        <v>100</v>
      </c>
      <c r="F95" s="3">
        <v>45</v>
      </c>
      <c r="G95" s="7">
        <f t="shared" si="20"/>
        <v>45</v>
      </c>
      <c r="H95" s="3">
        <v>51</v>
      </c>
      <c r="I95" s="50">
        <f t="shared" si="21"/>
        <v>51</v>
      </c>
      <c r="J95" s="64">
        <f t="shared" si="22"/>
        <v>96</v>
      </c>
      <c r="K95" s="175">
        <v>105</v>
      </c>
      <c r="L95" s="121">
        <v>99</v>
      </c>
      <c r="M95" s="121">
        <v>56</v>
      </c>
      <c r="N95" s="122">
        <f t="shared" si="23"/>
        <v>56.565656565656568</v>
      </c>
      <c r="O95" s="121">
        <v>32</v>
      </c>
      <c r="P95" s="122">
        <f t="shared" si="24"/>
        <v>32.323232323232325</v>
      </c>
      <c r="Q95" s="128">
        <f t="shared" si="25"/>
        <v>88.888888888888886</v>
      </c>
      <c r="R95" s="178">
        <v>102</v>
      </c>
      <c r="S95" s="125">
        <v>97</v>
      </c>
      <c r="T95" s="125">
        <v>49</v>
      </c>
      <c r="U95" s="122">
        <f t="shared" si="28"/>
        <v>50.515463917525771</v>
      </c>
      <c r="V95" s="125">
        <v>37</v>
      </c>
      <c r="W95" s="122">
        <f t="shared" si="29"/>
        <v>38.144329896907216</v>
      </c>
      <c r="X95" s="128">
        <f t="shared" si="30"/>
        <v>88.659793814432987</v>
      </c>
      <c r="Y95" s="241">
        <v>79</v>
      </c>
      <c r="Z95" s="199">
        <v>84</v>
      </c>
      <c r="AA95" s="19">
        <v>72</v>
      </c>
      <c r="AB95" s="202">
        <f t="shared" si="27"/>
        <v>235</v>
      </c>
    </row>
    <row r="96" spans="1:28" ht="15" customHeight="1" thickBot="1" x14ac:dyDescent="0.3">
      <c r="A96" s="198">
        <v>90</v>
      </c>
      <c r="B96" s="23" t="s">
        <v>89</v>
      </c>
      <c r="C96" s="29" t="s">
        <v>66</v>
      </c>
      <c r="D96" s="172"/>
      <c r="E96" s="67">
        <v>44</v>
      </c>
      <c r="F96" s="66">
        <v>22</v>
      </c>
      <c r="G96" s="69">
        <f t="shared" si="20"/>
        <v>50</v>
      </c>
      <c r="H96" s="66">
        <v>21</v>
      </c>
      <c r="I96" s="70">
        <f t="shared" si="21"/>
        <v>47.727272727272727</v>
      </c>
      <c r="J96" s="71">
        <f t="shared" si="22"/>
        <v>97.727272727272734</v>
      </c>
      <c r="K96" s="176">
        <v>56</v>
      </c>
      <c r="L96" s="129">
        <v>55</v>
      </c>
      <c r="M96" s="129">
        <v>28</v>
      </c>
      <c r="N96" s="130">
        <f t="shared" si="23"/>
        <v>50.909090909090907</v>
      </c>
      <c r="O96" s="129">
        <v>20</v>
      </c>
      <c r="P96" s="130">
        <f t="shared" si="24"/>
        <v>36.363636363636367</v>
      </c>
      <c r="Q96" s="132">
        <f t="shared" si="25"/>
        <v>87.272727272727266</v>
      </c>
      <c r="R96" s="181">
        <v>72</v>
      </c>
      <c r="S96" s="196">
        <v>71</v>
      </c>
      <c r="T96" s="196">
        <v>34</v>
      </c>
      <c r="U96" s="130">
        <f t="shared" si="28"/>
        <v>47.887323943661968</v>
      </c>
      <c r="V96" s="196">
        <v>28</v>
      </c>
      <c r="W96" s="130">
        <f t="shared" si="29"/>
        <v>39.436619718309856</v>
      </c>
      <c r="X96" s="132">
        <f t="shared" si="30"/>
        <v>87.323943661971825</v>
      </c>
      <c r="Y96" s="247">
        <v>63</v>
      </c>
      <c r="Z96" s="248">
        <v>93</v>
      </c>
      <c r="AA96" s="206">
        <v>79</v>
      </c>
      <c r="AB96" s="203">
        <f t="shared" si="27"/>
        <v>235</v>
      </c>
    </row>
    <row r="97" spans="1:28" ht="15" customHeight="1" x14ac:dyDescent="0.25">
      <c r="A97" s="78">
        <v>91</v>
      </c>
      <c r="B97" s="25" t="s">
        <v>89</v>
      </c>
      <c r="C97" s="30" t="s">
        <v>78</v>
      </c>
      <c r="D97" s="254"/>
      <c r="E97" s="36">
        <v>204</v>
      </c>
      <c r="F97" s="53">
        <v>100</v>
      </c>
      <c r="G97" s="54">
        <f t="shared" si="20"/>
        <v>49.019607843137258</v>
      </c>
      <c r="H97" s="53">
        <v>103</v>
      </c>
      <c r="I97" s="55">
        <f t="shared" si="21"/>
        <v>50.490196078431374</v>
      </c>
      <c r="J97" s="72">
        <f t="shared" si="22"/>
        <v>99.509803921568633</v>
      </c>
      <c r="K97" s="174">
        <v>126</v>
      </c>
      <c r="L97" s="118">
        <v>121</v>
      </c>
      <c r="M97" s="118">
        <v>61</v>
      </c>
      <c r="N97" s="119">
        <f t="shared" si="23"/>
        <v>50.413223140495866</v>
      </c>
      <c r="O97" s="118">
        <v>46</v>
      </c>
      <c r="P97" s="119">
        <f t="shared" si="24"/>
        <v>38.016528925619838</v>
      </c>
      <c r="Q97" s="127">
        <f t="shared" si="25"/>
        <v>88.429752066115697</v>
      </c>
      <c r="R97" s="177">
        <v>105</v>
      </c>
      <c r="S97" s="126">
        <v>102</v>
      </c>
      <c r="T97" s="126">
        <v>46</v>
      </c>
      <c r="U97" s="119">
        <f t="shared" si="28"/>
        <v>45.098039215686278</v>
      </c>
      <c r="V97" s="126">
        <v>29</v>
      </c>
      <c r="W97" s="119">
        <f t="shared" si="29"/>
        <v>28.431372549019606</v>
      </c>
      <c r="X97" s="127">
        <f t="shared" si="30"/>
        <v>73.529411764705884</v>
      </c>
      <c r="Y97" s="238">
        <v>40</v>
      </c>
      <c r="Z97" s="214">
        <v>87</v>
      </c>
      <c r="AA97" s="205">
        <v>111</v>
      </c>
      <c r="AB97" s="215">
        <f t="shared" si="27"/>
        <v>238</v>
      </c>
    </row>
    <row r="98" spans="1:28" ht="15" customHeight="1" x14ac:dyDescent="0.25">
      <c r="A98" s="12">
        <v>92</v>
      </c>
      <c r="B98" s="21" t="s">
        <v>87</v>
      </c>
      <c r="C98" s="28" t="s">
        <v>38</v>
      </c>
      <c r="D98" s="170"/>
      <c r="E98" s="47">
        <v>151</v>
      </c>
      <c r="F98" s="3">
        <v>82</v>
      </c>
      <c r="G98" s="7">
        <f t="shared" si="20"/>
        <v>54.304635761589402</v>
      </c>
      <c r="H98" s="3">
        <v>64</v>
      </c>
      <c r="I98" s="50">
        <f t="shared" si="21"/>
        <v>42.384105960264904</v>
      </c>
      <c r="J98" s="64">
        <f t="shared" si="22"/>
        <v>96.688741721854299</v>
      </c>
      <c r="K98" s="175">
        <v>193</v>
      </c>
      <c r="L98" s="121">
        <v>186</v>
      </c>
      <c r="M98" s="121">
        <v>84</v>
      </c>
      <c r="N98" s="122">
        <f t="shared" si="23"/>
        <v>45.161290322580648</v>
      </c>
      <c r="O98" s="121">
        <v>84</v>
      </c>
      <c r="P98" s="122">
        <f t="shared" si="24"/>
        <v>45.161290322580648</v>
      </c>
      <c r="Q98" s="128">
        <f t="shared" si="25"/>
        <v>90.322580645161295</v>
      </c>
      <c r="R98" s="178">
        <v>158</v>
      </c>
      <c r="S98" s="125">
        <v>153</v>
      </c>
      <c r="T98" s="125">
        <v>83</v>
      </c>
      <c r="U98" s="122">
        <f t="shared" si="28"/>
        <v>54.248366013071895</v>
      </c>
      <c r="V98" s="125">
        <v>47</v>
      </c>
      <c r="W98" s="122">
        <f t="shared" si="29"/>
        <v>30.718954248366014</v>
      </c>
      <c r="X98" s="128">
        <f t="shared" si="30"/>
        <v>84.967320261437905</v>
      </c>
      <c r="Y98" s="241">
        <v>75</v>
      </c>
      <c r="Z98" s="199">
        <v>76</v>
      </c>
      <c r="AA98" s="19">
        <v>90</v>
      </c>
      <c r="AB98" s="202">
        <f t="shared" si="27"/>
        <v>241</v>
      </c>
    </row>
    <row r="99" spans="1:28" ht="15" customHeight="1" x14ac:dyDescent="0.25">
      <c r="A99" s="12">
        <v>93</v>
      </c>
      <c r="B99" s="21" t="s">
        <v>86</v>
      </c>
      <c r="C99" s="28" t="s">
        <v>35</v>
      </c>
      <c r="D99" s="170"/>
      <c r="E99" s="47">
        <v>54</v>
      </c>
      <c r="F99" s="3">
        <v>20</v>
      </c>
      <c r="G99" s="7">
        <f t="shared" si="20"/>
        <v>37.037037037037038</v>
      </c>
      <c r="H99" s="3">
        <v>31</v>
      </c>
      <c r="I99" s="50">
        <f t="shared" si="21"/>
        <v>57.407407407407405</v>
      </c>
      <c r="J99" s="64">
        <f t="shared" si="22"/>
        <v>94.444444444444443</v>
      </c>
      <c r="K99" s="175">
        <v>52</v>
      </c>
      <c r="L99" s="121">
        <v>52</v>
      </c>
      <c r="M99" s="121">
        <v>28</v>
      </c>
      <c r="N99" s="122">
        <f t="shared" si="23"/>
        <v>53.846153846153847</v>
      </c>
      <c r="O99" s="121">
        <v>22</v>
      </c>
      <c r="P99" s="122">
        <f t="shared" si="24"/>
        <v>42.307692307692307</v>
      </c>
      <c r="Q99" s="128">
        <f t="shared" si="25"/>
        <v>96.15384615384616</v>
      </c>
      <c r="R99" s="178">
        <v>57</v>
      </c>
      <c r="S99" s="125">
        <v>56</v>
      </c>
      <c r="T99" s="125">
        <v>30</v>
      </c>
      <c r="U99" s="122">
        <f t="shared" si="28"/>
        <v>53.571428571428569</v>
      </c>
      <c r="V99" s="125">
        <v>14</v>
      </c>
      <c r="W99" s="122">
        <f t="shared" si="29"/>
        <v>25</v>
      </c>
      <c r="X99" s="128">
        <f t="shared" si="30"/>
        <v>78.571428571428569</v>
      </c>
      <c r="Y99" s="241">
        <v>94</v>
      </c>
      <c r="Z99" s="199">
        <v>44</v>
      </c>
      <c r="AA99" s="19">
        <v>103</v>
      </c>
      <c r="AB99" s="202">
        <f t="shared" si="27"/>
        <v>241</v>
      </c>
    </row>
    <row r="100" spans="1:28" ht="15" customHeight="1" x14ac:dyDescent="0.25">
      <c r="A100" s="12">
        <v>94</v>
      </c>
      <c r="B100" s="21" t="s">
        <v>85</v>
      </c>
      <c r="C100" s="28" t="s">
        <v>19</v>
      </c>
      <c r="D100" s="170"/>
      <c r="E100" s="47">
        <v>37</v>
      </c>
      <c r="F100" s="3">
        <v>23</v>
      </c>
      <c r="G100" s="7">
        <f t="shared" si="20"/>
        <v>62.162162162162161</v>
      </c>
      <c r="H100" s="3">
        <v>13</v>
      </c>
      <c r="I100" s="50">
        <f t="shared" si="21"/>
        <v>35.135135135135137</v>
      </c>
      <c r="J100" s="64">
        <f t="shared" si="22"/>
        <v>97.297297297297291</v>
      </c>
      <c r="K100" s="175">
        <v>28</v>
      </c>
      <c r="L100" s="121">
        <v>25</v>
      </c>
      <c r="M100" s="121">
        <v>10</v>
      </c>
      <c r="N100" s="122">
        <f t="shared" si="23"/>
        <v>40</v>
      </c>
      <c r="O100" s="121">
        <v>13</v>
      </c>
      <c r="P100" s="122">
        <f t="shared" si="24"/>
        <v>52</v>
      </c>
      <c r="Q100" s="128">
        <f t="shared" si="25"/>
        <v>92</v>
      </c>
      <c r="R100" s="178">
        <v>27</v>
      </c>
      <c r="S100" s="125">
        <v>27</v>
      </c>
      <c r="T100" s="125">
        <v>16</v>
      </c>
      <c r="U100" s="122">
        <f t="shared" si="28"/>
        <v>59.25925925925926</v>
      </c>
      <c r="V100" s="125">
        <v>4</v>
      </c>
      <c r="W100" s="122">
        <f t="shared" si="29"/>
        <v>14.814814814814815</v>
      </c>
      <c r="X100" s="128">
        <f t="shared" si="30"/>
        <v>74.074074074074076</v>
      </c>
      <c r="Y100" s="241">
        <v>67</v>
      </c>
      <c r="Z100" s="199">
        <v>67</v>
      </c>
      <c r="AA100" s="19">
        <v>109</v>
      </c>
      <c r="AB100" s="202">
        <f t="shared" si="27"/>
        <v>243</v>
      </c>
    </row>
    <row r="101" spans="1:28" ht="15" customHeight="1" x14ac:dyDescent="0.25">
      <c r="A101" s="12">
        <v>95</v>
      </c>
      <c r="B101" s="21" t="s">
        <v>86</v>
      </c>
      <c r="C101" s="28" t="s">
        <v>32</v>
      </c>
      <c r="D101" s="170"/>
      <c r="E101" s="47">
        <v>75</v>
      </c>
      <c r="F101" s="3">
        <v>42</v>
      </c>
      <c r="G101" s="7">
        <f t="shared" si="20"/>
        <v>56</v>
      </c>
      <c r="H101" s="3">
        <v>31</v>
      </c>
      <c r="I101" s="50">
        <f t="shared" si="21"/>
        <v>41.333333333333336</v>
      </c>
      <c r="J101" s="64">
        <f t="shared" si="22"/>
        <v>97.333333333333329</v>
      </c>
      <c r="K101" s="175">
        <v>70</v>
      </c>
      <c r="L101" s="121">
        <v>62</v>
      </c>
      <c r="M101" s="121">
        <v>40</v>
      </c>
      <c r="N101" s="122">
        <f t="shared" si="23"/>
        <v>64.516129032258064</v>
      </c>
      <c r="O101" s="121">
        <v>15</v>
      </c>
      <c r="P101" s="122">
        <f t="shared" si="24"/>
        <v>24.193548387096776</v>
      </c>
      <c r="Q101" s="128">
        <f t="shared" si="25"/>
        <v>88.709677419354833</v>
      </c>
      <c r="R101" s="178">
        <v>92</v>
      </c>
      <c r="S101" s="125">
        <v>54</v>
      </c>
      <c r="T101" s="125">
        <v>26</v>
      </c>
      <c r="U101" s="122">
        <f t="shared" si="28"/>
        <v>48.148148148148145</v>
      </c>
      <c r="V101" s="125">
        <v>19</v>
      </c>
      <c r="W101" s="122">
        <f t="shared" si="29"/>
        <v>35.185185185185183</v>
      </c>
      <c r="X101" s="128">
        <f t="shared" si="30"/>
        <v>83.333333333333329</v>
      </c>
      <c r="Y101" s="241">
        <v>66</v>
      </c>
      <c r="Z101" s="199">
        <v>85</v>
      </c>
      <c r="AA101" s="19">
        <v>93</v>
      </c>
      <c r="AB101" s="202">
        <f t="shared" si="27"/>
        <v>244</v>
      </c>
    </row>
    <row r="102" spans="1:28" ht="15" customHeight="1" x14ac:dyDescent="0.25">
      <c r="A102" s="12">
        <v>96</v>
      </c>
      <c r="B102" s="21" t="s">
        <v>86</v>
      </c>
      <c r="C102" s="28" t="s">
        <v>24</v>
      </c>
      <c r="D102" s="170"/>
      <c r="E102" s="47">
        <v>37</v>
      </c>
      <c r="F102" s="3">
        <v>21</v>
      </c>
      <c r="G102" s="7">
        <f t="shared" si="20"/>
        <v>56.756756756756758</v>
      </c>
      <c r="H102" s="3">
        <v>14</v>
      </c>
      <c r="I102" s="50">
        <f t="shared" si="21"/>
        <v>37.837837837837839</v>
      </c>
      <c r="J102" s="64">
        <f t="shared" si="22"/>
        <v>94.594594594594597</v>
      </c>
      <c r="K102" s="175">
        <v>32</v>
      </c>
      <c r="L102" s="121">
        <v>29</v>
      </c>
      <c r="M102" s="121">
        <v>15</v>
      </c>
      <c r="N102" s="122">
        <f t="shared" si="23"/>
        <v>51.724137931034484</v>
      </c>
      <c r="O102" s="121">
        <v>13</v>
      </c>
      <c r="P102" s="122">
        <f t="shared" si="24"/>
        <v>44.827586206896555</v>
      </c>
      <c r="Q102" s="128">
        <f t="shared" si="25"/>
        <v>96.551724137931032</v>
      </c>
      <c r="R102" s="178">
        <v>33</v>
      </c>
      <c r="S102" s="125">
        <v>32</v>
      </c>
      <c r="T102" s="125">
        <v>13</v>
      </c>
      <c r="U102" s="122">
        <f t="shared" si="28"/>
        <v>40.625</v>
      </c>
      <c r="V102" s="125">
        <v>10</v>
      </c>
      <c r="W102" s="122">
        <f t="shared" si="29"/>
        <v>31.25</v>
      </c>
      <c r="X102" s="128">
        <f t="shared" si="30"/>
        <v>71.875</v>
      </c>
      <c r="Y102" s="241">
        <v>93</v>
      </c>
      <c r="Z102" s="199">
        <v>41</v>
      </c>
      <c r="AA102" s="197">
        <v>112</v>
      </c>
      <c r="AB102" s="202">
        <f t="shared" si="27"/>
        <v>246</v>
      </c>
    </row>
    <row r="103" spans="1:28" ht="15" customHeight="1" x14ac:dyDescent="0.25">
      <c r="A103" s="12">
        <v>97</v>
      </c>
      <c r="B103" s="21" t="s">
        <v>84</v>
      </c>
      <c r="C103" s="28" t="s">
        <v>8</v>
      </c>
      <c r="D103" s="168"/>
      <c r="E103" s="105">
        <v>97</v>
      </c>
      <c r="F103" s="115">
        <v>47</v>
      </c>
      <c r="G103" s="116">
        <f t="shared" ref="G103:G111" si="31">F103*100/E103</f>
        <v>48.453608247422679</v>
      </c>
      <c r="H103" s="115">
        <v>47</v>
      </c>
      <c r="I103" s="117">
        <f t="shared" ref="I103:I111" si="32">H103*100/E103</f>
        <v>48.453608247422679</v>
      </c>
      <c r="J103" s="169">
        <f t="shared" ref="J103:J111" si="33">(F103+H103)*100/E103</f>
        <v>96.907216494845358</v>
      </c>
      <c r="K103" s="175">
        <v>91</v>
      </c>
      <c r="L103" s="121">
        <v>89</v>
      </c>
      <c r="M103" s="121">
        <v>39</v>
      </c>
      <c r="N103" s="122">
        <f t="shared" ref="N103:N111" si="34">M103*100/L103</f>
        <v>43.820224719101127</v>
      </c>
      <c r="O103" s="121">
        <v>42</v>
      </c>
      <c r="P103" s="122">
        <f t="shared" ref="P103:P111" si="35">O103*100/L103</f>
        <v>47.19101123595506</v>
      </c>
      <c r="Q103" s="128">
        <f t="shared" ref="Q103:Q111" si="36">(M103+O103)*100/L103</f>
        <v>91.011235955056179</v>
      </c>
      <c r="R103" s="178">
        <v>97</v>
      </c>
      <c r="S103" s="124">
        <v>96</v>
      </c>
      <c r="T103" s="124">
        <v>45</v>
      </c>
      <c r="U103" s="122">
        <f t="shared" si="28"/>
        <v>46.875</v>
      </c>
      <c r="V103" s="124">
        <v>30</v>
      </c>
      <c r="W103" s="122">
        <f t="shared" si="29"/>
        <v>31.25</v>
      </c>
      <c r="X103" s="128">
        <f t="shared" si="30"/>
        <v>78.125</v>
      </c>
      <c r="Y103" s="241">
        <v>72</v>
      </c>
      <c r="Z103" s="199">
        <v>74</v>
      </c>
      <c r="AA103" s="19">
        <v>104</v>
      </c>
      <c r="AB103" s="202">
        <f t="shared" ref="AB103:AB125" si="37">AA103+Z103+Y103</f>
        <v>250</v>
      </c>
    </row>
    <row r="104" spans="1:28" ht="15" customHeight="1" x14ac:dyDescent="0.25">
      <c r="A104" s="12">
        <v>98</v>
      </c>
      <c r="B104" s="21" t="s">
        <v>85</v>
      </c>
      <c r="C104" s="28" t="s">
        <v>23</v>
      </c>
      <c r="D104" s="170"/>
      <c r="E104" s="47">
        <v>65</v>
      </c>
      <c r="F104" s="3">
        <v>22</v>
      </c>
      <c r="G104" s="7">
        <f t="shared" si="31"/>
        <v>33.846153846153847</v>
      </c>
      <c r="H104" s="3">
        <v>42</v>
      </c>
      <c r="I104" s="50">
        <f t="shared" si="32"/>
        <v>64.615384615384613</v>
      </c>
      <c r="J104" s="64">
        <f t="shared" si="33"/>
        <v>98.461538461538467</v>
      </c>
      <c r="K104" s="175">
        <v>41</v>
      </c>
      <c r="L104" s="121">
        <v>39</v>
      </c>
      <c r="M104" s="121">
        <v>20</v>
      </c>
      <c r="N104" s="122">
        <f t="shared" si="34"/>
        <v>51.282051282051285</v>
      </c>
      <c r="O104" s="121">
        <v>15</v>
      </c>
      <c r="P104" s="122">
        <f t="shared" si="35"/>
        <v>38.46153846153846</v>
      </c>
      <c r="Q104" s="128">
        <f t="shared" si="36"/>
        <v>89.743589743589737</v>
      </c>
      <c r="R104" s="178">
        <v>72</v>
      </c>
      <c r="S104" s="125">
        <v>72</v>
      </c>
      <c r="T104" s="125">
        <v>26</v>
      </c>
      <c r="U104" s="122">
        <f t="shared" si="28"/>
        <v>36.111111111111114</v>
      </c>
      <c r="V104" s="125">
        <v>22</v>
      </c>
      <c r="W104" s="122">
        <f t="shared" si="29"/>
        <v>30.555555555555557</v>
      </c>
      <c r="X104" s="128">
        <f t="shared" si="30"/>
        <v>66.666666666666671</v>
      </c>
      <c r="Y104" s="241">
        <v>55</v>
      </c>
      <c r="Z104" s="199">
        <v>80</v>
      </c>
      <c r="AA104" s="197">
        <v>115</v>
      </c>
      <c r="AB104" s="202">
        <f t="shared" si="37"/>
        <v>250</v>
      </c>
    </row>
    <row r="105" spans="1:28" ht="15" customHeight="1" x14ac:dyDescent="0.25">
      <c r="A105" s="12">
        <v>99</v>
      </c>
      <c r="B105" s="21" t="s">
        <v>88</v>
      </c>
      <c r="C105" s="26" t="s">
        <v>125</v>
      </c>
      <c r="D105" s="170"/>
      <c r="E105" s="47">
        <v>22</v>
      </c>
      <c r="F105" s="3">
        <v>12</v>
      </c>
      <c r="G105" s="7">
        <f t="shared" si="31"/>
        <v>54.545454545454547</v>
      </c>
      <c r="H105" s="3">
        <v>9</v>
      </c>
      <c r="I105" s="50">
        <f t="shared" si="32"/>
        <v>40.909090909090907</v>
      </c>
      <c r="J105" s="64">
        <f t="shared" si="33"/>
        <v>95.454545454545453</v>
      </c>
      <c r="K105" s="175">
        <v>40</v>
      </c>
      <c r="L105" s="121">
        <v>32</v>
      </c>
      <c r="M105" s="121">
        <v>17</v>
      </c>
      <c r="N105" s="122">
        <f t="shared" si="34"/>
        <v>53.125</v>
      </c>
      <c r="O105" s="121">
        <v>11</v>
      </c>
      <c r="P105" s="122">
        <f t="shared" si="35"/>
        <v>34.375</v>
      </c>
      <c r="Q105" s="128">
        <f t="shared" si="36"/>
        <v>87.5</v>
      </c>
      <c r="R105" s="178">
        <v>28</v>
      </c>
      <c r="S105" s="125">
        <v>26</v>
      </c>
      <c r="T105" s="125">
        <v>14</v>
      </c>
      <c r="U105" s="122">
        <f t="shared" si="28"/>
        <v>53.846153846153847</v>
      </c>
      <c r="V105" s="125">
        <v>9</v>
      </c>
      <c r="W105" s="122">
        <f t="shared" si="29"/>
        <v>34.615384615384613</v>
      </c>
      <c r="X105" s="128">
        <f t="shared" si="30"/>
        <v>88.461538461538467</v>
      </c>
      <c r="Y105" s="241">
        <v>88</v>
      </c>
      <c r="Z105" s="199">
        <v>91</v>
      </c>
      <c r="AA105" s="19">
        <v>73</v>
      </c>
      <c r="AB105" s="202">
        <f t="shared" si="37"/>
        <v>252</v>
      </c>
    </row>
    <row r="106" spans="1:28" ht="15" customHeight="1" thickBot="1" x14ac:dyDescent="0.3">
      <c r="A106" s="249">
        <v>100</v>
      </c>
      <c r="B106" s="22" t="s">
        <v>86</v>
      </c>
      <c r="C106" s="31" t="s">
        <v>106</v>
      </c>
      <c r="D106" s="217"/>
      <c r="E106" s="73">
        <v>89</v>
      </c>
      <c r="F106" s="33">
        <v>45</v>
      </c>
      <c r="G106" s="75">
        <f t="shared" si="31"/>
        <v>50.561797752808985</v>
      </c>
      <c r="H106" s="33">
        <v>40</v>
      </c>
      <c r="I106" s="76">
        <f t="shared" si="32"/>
        <v>44.943820224719104</v>
      </c>
      <c r="J106" s="77">
        <f t="shared" si="33"/>
        <v>95.50561797752809</v>
      </c>
      <c r="K106" s="218">
        <v>104</v>
      </c>
      <c r="L106" s="219">
        <v>103</v>
      </c>
      <c r="M106" s="219">
        <v>53</v>
      </c>
      <c r="N106" s="220">
        <f t="shared" si="34"/>
        <v>51.456310679611647</v>
      </c>
      <c r="O106" s="219">
        <v>43</v>
      </c>
      <c r="P106" s="220">
        <f t="shared" si="35"/>
        <v>41.747572815533978</v>
      </c>
      <c r="Q106" s="221">
        <f t="shared" si="36"/>
        <v>93.203883495145632</v>
      </c>
      <c r="R106" s="222">
        <v>76</v>
      </c>
      <c r="S106" s="223">
        <v>76</v>
      </c>
      <c r="T106" s="223">
        <v>40</v>
      </c>
      <c r="U106" s="220">
        <f t="shared" si="28"/>
        <v>52.631578947368418</v>
      </c>
      <c r="V106" s="223">
        <v>20</v>
      </c>
      <c r="W106" s="220">
        <f t="shared" si="29"/>
        <v>26.315789473684209</v>
      </c>
      <c r="X106" s="221">
        <f t="shared" si="30"/>
        <v>78.94736842105263</v>
      </c>
      <c r="Y106" s="239">
        <v>87</v>
      </c>
      <c r="Z106" s="224">
        <v>63</v>
      </c>
      <c r="AA106" s="216">
        <v>102</v>
      </c>
      <c r="AB106" s="225">
        <f t="shared" si="37"/>
        <v>252</v>
      </c>
    </row>
    <row r="107" spans="1:28" ht="15" customHeight="1" x14ac:dyDescent="0.25">
      <c r="A107" s="14">
        <v>101</v>
      </c>
      <c r="B107" s="20" t="s">
        <v>89</v>
      </c>
      <c r="C107" s="27" t="s">
        <v>77</v>
      </c>
      <c r="D107" s="255"/>
      <c r="E107" s="59">
        <v>205</v>
      </c>
      <c r="F107" s="58">
        <v>113</v>
      </c>
      <c r="G107" s="61">
        <f t="shared" si="31"/>
        <v>55.121951219512198</v>
      </c>
      <c r="H107" s="58">
        <v>89</v>
      </c>
      <c r="I107" s="62">
        <f t="shared" si="32"/>
        <v>43.414634146341463</v>
      </c>
      <c r="J107" s="63">
        <f t="shared" si="33"/>
        <v>98.536585365853654</v>
      </c>
      <c r="K107" s="232">
        <v>254</v>
      </c>
      <c r="L107" s="233">
        <v>244</v>
      </c>
      <c r="M107" s="233">
        <v>116</v>
      </c>
      <c r="N107" s="136">
        <f t="shared" si="34"/>
        <v>47.540983606557376</v>
      </c>
      <c r="O107" s="233">
        <v>101</v>
      </c>
      <c r="P107" s="136">
        <f t="shared" si="35"/>
        <v>41.393442622950822</v>
      </c>
      <c r="Q107" s="137">
        <f t="shared" si="36"/>
        <v>88.93442622950819</v>
      </c>
      <c r="R107" s="469" t="s">
        <v>7</v>
      </c>
      <c r="S107" s="470"/>
      <c r="T107" s="470"/>
      <c r="U107" s="470"/>
      <c r="V107" s="470"/>
      <c r="W107" s="471"/>
      <c r="X107" s="257"/>
      <c r="Y107" s="240">
        <v>53</v>
      </c>
      <c r="Z107" s="235">
        <v>83</v>
      </c>
      <c r="AA107" s="258">
        <v>117</v>
      </c>
      <c r="AB107" s="201">
        <f t="shared" si="37"/>
        <v>253</v>
      </c>
    </row>
    <row r="108" spans="1:28" ht="15" customHeight="1" x14ac:dyDescent="0.25">
      <c r="A108" s="12">
        <v>102</v>
      </c>
      <c r="B108" s="21" t="s">
        <v>89</v>
      </c>
      <c r="C108" s="28" t="s">
        <v>63</v>
      </c>
      <c r="D108" s="171"/>
      <c r="E108" s="47">
        <v>71</v>
      </c>
      <c r="F108" s="3">
        <v>42</v>
      </c>
      <c r="G108" s="7">
        <f t="shared" si="31"/>
        <v>59.154929577464792</v>
      </c>
      <c r="H108" s="3">
        <v>24</v>
      </c>
      <c r="I108" s="50">
        <f t="shared" si="32"/>
        <v>33.802816901408448</v>
      </c>
      <c r="J108" s="64">
        <f t="shared" si="33"/>
        <v>92.957746478873233</v>
      </c>
      <c r="K108" s="175">
        <v>91</v>
      </c>
      <c r="L108" s="121">
        <v>91</v>
      </c>
      <c r="M108" s="121">
        <v>49</v>
      </c>
      <c r="N108" s="122">
        <f t="shared" si="34"/>
        <v>53.846153846153847</v>
      </c>
      <c r="O108" s="121">
        <v>27</v>
      </c>
      <c r="P108" s="122">
        <f t="shared" si="35"/>
        <v>29.670329670329672</v>
      </c>
      <c r="Q108" s="128">
        <f t="shared" si="36"/>
        <v>83.516483516483518</v>
      </c>
      <c r="R108" s="178">
        <v>83</v>
      </c>
      <c r="S108" s="125">
        <v>71</v>
      </c>
      <c r="T108" s="125">
        <v>35</v>
      </c>
      <c r="U108" s="122">
        <f t="shared" ref="U108:U124" si="38">T108*100/S108</f>
        <v>49.29577464788732</v>
      </c>
      <c r="V108" s="125">
        <v>30</v>
      </c>
      <c r="W108" s="122">
        <f t="shared" ref="W108:W124" si="39">V108*100/S108</f>
        <v>42.25352112676056</v>
      </c>
      <c r="X108" s="128">
        <f t="shared" ref="X108:X124" si="40">(T108+V108)*100/S108</f>
        <v>91.549295774647888</v>
      </c>
      <c r="Y108" s="241">
        <v>98</v>
      </c>
      <c r="Z108" s="199">
        <v>101</v>
      </c>
      <c r="AA108" s="19">
        <v>58</v>
      </c>
      <c r="AB108" s="202">
        <f t="shared" si="37"/>
        <v>257</v>
      </c>
    </row>
    <row r="109" spans="1:28" ht="15" customHeight="1" x14ac:dyDescent="0.25">
      <c r="A109" s="12">
        <v>103</v>
      </c>
      <c r="B109" s="21" t="s">
        <v>89</v>
      </c>
      <c r="C109" s="28" t="s">
        <v>57</v>
      </c>
      <c r="D109" s="171"/>
      <c r="E109" s="47">
        <v>123</v>
      </c>
      <c r="F109" s="3">
        <v>70</v>
      </c>
      <c r="G109" s="7">
        <f t="shared" si="31"/>
        <v>56.91056910569106</v>
      </c>
      <c r="H109" s="3">
        <v>47</v>
      </c>
      <c r="I109" s="50">
        <f t="shared" si="32"/>
        <v>38.211382113821138</v>
      </c>
      <c r="J109" s="64">
        <f t="shared" si="33"/>
        <v>95.121951219512198</v>
      </c>
      <c r="K109" s="175">
        <v>151</v>
      </c>
      <c r="L109" s="121">
        <v>148</v>
      </c>
      <c r="M109" s="121">
        <v>75</v>
      </c>
      <c r="N109" s="122">
        <f t="shared" si="34"/>
        <v>50.675675675675677</v>
      </c>
      <c r="O109" s="121">
        <v>44</v>
      </c>
      <c r="P109" s="122">
        <f t="shared" si="35"/>
        <v>29.72972972972973</v>
      </c>
      <c r="Q109" s="128">
        <f t="shared" si="36"/>
        <v>80.405405405405403</v>
      </c>
      <c r="R109" s="178">
        <v>148</v>
      </c>
      <c r="S109" s="125">
        <v>140</v>
      </c>
      <c r="T109" s="125">
        <v>78</v>
      </c>
      <c r="U109" s="122">
        <f t="shared" si="38"/>
        <v>55.714285714285715</v>
      </c>
      <c r="V109" s="125">
        <v>48</v>
      </c>
      <c r="W109" s="122">
        <f t="shared" si="39"/>
        <v>34.285714285714285</v>
      </c>
      <c r="X109" s="128">
        <f t="shared" si="40"/>
        <v>90</v>
      </c>
      <c r="Y109" s="241">
        <v>89</v>
      </c>
      <c r="Z109" s="199">
        <v>104</v>
      </c>
      <c r="AA109" s="19">
        <v>64</v>
      </c>
      <c r="AB109" s="202">
        <f t="shared" si="37"/>
        <v>257</v>
      </c>
    </row>
    <row r="110" spans="1:28" ht="15" customHeight="1" x14ac:dyDescent="0.25">
      <c r="A110" s="12">
        <v>104</v>
      </c>
      <c r="B110" s="21" t="s">
        <v>89</v>
      </c>
      <c r="C110" s="28" t="s">
        <v>60</v>
      </c>
      <c r="D110" s="171"/>
      <c r="E110" s="47">
        <v>48</v>
      </c>
      <c r="F110" s="3">
        <v>21</v>
      </c>
      <c r="G110" s="7">
        <f t="shared" si="31"/>
        <v>43.75</v>
      </c>
      <c r="H110" s="3">
        <v>25</v>
      </c>
      <c r="I110" s="50">
        <f t="shared" si="32"/>
        <v>52.083333333333336</v>
      </c>
      <c r="J110" s="64">
        <f t="shared" si="33"/>
        <v>95.833333333333329</v>
      </c>
      <c r="K110" s="175">
        <v>52</v>
      </c>
      <c r="L110" s="121">
        <v>49</v>
      </c>
      <c r="M110" s="121">
        <v>27</v>
      </c>
      <c r="N110" s="122">
        <f t="shared" si="34"/>
        <v>55.102040816326529</v>
      </c>
      <c r="O110" s="121">
        <v>10</v>
      </c>
      <c r="P110" s="122">
        <f t="shared" si="35"/>
        <v>20.408163265306122</v>
      </c>
      <c r="Q110" s="128">
        <f t="shared" si="36"/>
        <v>75.510204081632651</v>
      </c>
      <c r="R110" s="178">
        <v>49</v>
      </c>
      <c r="S110" s="125">
        <v>48</v>
      </c>
      <c r="T110" s="125">
        <v>25</v>
      </c>
      <c r="U110" s="122">
        <f t="shared" si="38"/>
        <v>52.083333333333336</v>
      </c>
      <c r="V110" s="125">
        <v>18</v>
      </c>
      <c r="W110" s="122">
        <f t="shared" si="39"/>
        <v>37.5</v>
      </c>
      <c r="X110" s="128">
        <f t="shared" si="40"/>
        <v>89.583333333333329</v>
      </c>
      <c r="Y110" s="241">
        <v>82</v>
      </c>
      <c r="Z110" s="199">
        <v>111</v>
      </c>
      <c r="AA110" s="19">
        <v>68</v>
      </c>
      <c r="AB110" s="202">
        <f t="shared" si="37"/>
        <v>261</v>
      </c>
    </row>
    <row r="111" spans="1:28" ht="15" customHeight="1" x14ac:dyDescent="0.25">
      <c r="A111" s="12">
        <v>105</v>
      </c>
      <c r="B111" s="21" t="s">
        <v>89</v>
      </c>
      <c r="C111" s="28" t="s">
        <v>62</v>
      </c>
      <c r="D111" s="171"/>
      <c r="E111" s="47">
        <v>69</v>
      </c>
      <c r="F111" s="3">
        <v>39</v>
      </c>
      <c r="G111" s="7">
        <f t="shared" si="31"/>
        <v>56.521739130434781</v>
      </c>
      <c r="H111" s="3">
        <v>23</v>
      </c>
      <c r="I111" s="50">
        <f t="shared" si="32"/>
        <v>33.333333333333336</v>
      </c>
      <c r="J111" s="64">
        <f t="shared" si="33"/>
        <v>89.85507246376811</v>
      </c>
      <c r="K111" s="175">
        <v>82</v>
      </c>
      <c r="L111" s="121">
        <v>77</v>
      </c>
      <c r="M111" s="121">
        <v>39</v>
      </c>
      <c r="N111" s="122">
        <f t="shared" si="34"/>
        <v>50.649350649350652</v>
      </c>
      <c r="O111" s="121">
        <v>30</v>
      </c>
      <c r="P111" s="122">
        <f t="shared" si="35"/>
        <v>38.961038961038959</v>
      </c>
      <c r="Q111" s="128">
        <f t="shared" si="36"/>
        <v>89.610389610389603</v>
      </c>
      <c r="R111" s="178">
        <v>86</v>
      </c>
      <c r="S111" s="125">
        <v>82</v>
      </c>
      <c r="T111" s="125">
        <v>45</v>
      </c>
      <c r="U111" s="122">
        <f t="shared" si="38"/>
        <v>54.878048780487802</v>
      </c>
      <c r="V111" s="125">
        <v>28</v>
      </c>
      <c r="W111" s="122">
        <f t="shared" si="39"/>
        <v>34.146341463414636</v>
      </c>
      <c r="X111" s="128">
        <f t="shared" si="40"/>
        <v>89.024390243902445</v>
      </c>
      <c r="Y111" s="241">
        <v>110</v>
      </c>
      <c r="Z111" s="199">
        <v>81</v>
      </c>
      <c r="AA111" s="19">
        <v>71</v>
      </c>
      <c r="AB111" s="202">
        <f t="shared" si="37"/>
        <v>262</v>
      </c>
    </row>
    <row r="112" spans="1:28" ht="15" customHeight="1" x14ac:dyDescent="0.25">
      <c r="A112" s="12">
        <v>106</v>
      </c>
      <c r="B112" s="103" t="s">
        <v>85</v>
      </c>
      <c r="C112" s="164" t="s">
        <v>13</v>
      </c>
      <c r="D112" s="434" t="s">
        <v>48</v>
      </c>
      <c r="E112" s="435"/>
      <c r="F112" s="435"/>
      <c r="G112" s="435"/>
      <c r="H112" s="435"/>
      <c r="I112" s="436"/>
      <c r="J112" s="189"/>
      <c r="K112" s="434" t="s">
        <v>14</v>
      </c>
      <c r="L112" s="435"/>
      <c r="M112" s="435"/>
      <c r="N112" s="435"/>
      <c r="O112" s="435"/>
      <c r="P112" s="436"/>
      <c r="Q112" s="189"/>
      <c r="R112" s="178">
        <v>25</v>
      </c>
      <c r="S112" s="125">
        <v>24</v>
      </c>
      <c r="T112" s="125">
        <v>16</v>
      </c>
      <c r="U112" s="122">
        <f t="shared" si="38"/>
        <v>66.666666666666671</v>
      </c>
      <c r="V112" s="125">
        <v>7</v>
      </c>
      <c r="W112" s="122">
        <f t="shared" si="39"/>
        <v>29.166666666666668</v>
      </c>
      <c r="X112" s="128">
        <f t="shared" si="40"/>
        <v>95.833333333333329</v>
      </c>
      <c r="Y112" s="243">
        <v>118</v>
      </c>
      <c r="Z112" s="204">
        <v>118</v>
      </c>
      <c r="AA112" s="19">
        <v>34</v>
      </c>
      <c r="AB112" s="202">
        <f t="shared" si="37"/>
        <v>270</v>
      </c>
    </row>
    <row r="113" spans="1:28" ht="15" customHeight="1" x14ac:dyDescent="0.25">
      <c r="A113" s="12">
        <v>107</v>
      </c>
      <c r="B113" s="104" t="s">
        <v>88</v>
      </c>
      <c r="C113" s="165" t="s">
        <v>158</v>
      </c>
      <c r="D113" s="459" t="s">
        <v>48</v>
      </c>
      <c r="E113" s="460"/>
      <c r="F113" s="460"/>
      <c r="G113" s="460"/>
      <c r="H113" s="460"/>
      <c r="I113" s="461"/>
      <c r="J113" s="207"/>
      <c r="K113" s="434" t="s">
        <v>48</v>
      </c>
      <c r="L113" s="435"/>
      <c r="M113" s="435"/>
      <c r="N113" s="435"/>
      <c r="O113" s="435"/>
      <c r="P113" s="436"/>
      <c r="Q113" s="189"/>
      <c r="R113" s="178">
        <v>24</v>
      </c>
      <c r="S113" s="125">
        <v>24</v>
      </c>
      <c r="T113" s="125">
        <v>15</v>
      </c>
      <c r="U113" s="122">
        <f t="shared" si="38"/>
        <v>62.5</v>
      </c>
      <c r="V113" s="125">
        <v>8</v>
      </c>
      <c r="W113" s="122">
        <f t="shared" si="39"/>
        <v>33.333333333333336</v>
      </c>
      <c r="X113" s="128">
        <f t="shared" si="40"/>
        <v>95.833333333333329</v>
      </c>
      <c r="Y113" s="243">
        <v>118</v>
      </c>
      <c r="Z113" s="204">
        <v>118</v>
      </c>
      <c r="AA113" s="19">
        <v>35</v>
      </c>
      <c r="AB113" s="202">
        <f t="shared" si="37"/>
        <v>271</v>
      </c>
    </row>
    <row r="114" spans="1:28" ht="15" customHeight="1" x14ac:dyDescent="0.25">
      <c r="A114" s="12">
        <v>108</v>
      </c>
      <c r="B114" s="21" t="s">
        <v>84</v>
      </c>
      <c r="C114" s="28" t="s">
        <v>102</v>
      </c>
      <c r="D114" s="168"/>
      <c r="E114" s="105">
        <v>165</v>
      </c>
      <c r="F114" s="115">
        <v>105</v>
      </c>
      <c r="G114" s="116">
        <f t="shared" ref="G114:G125" si="41">F114*100/E114</f>
        <v>63.636363636363633</v>
      </c>
      <c r="H114" s="115">
        <v>47</v>
      </c>
      <c r="I114" s="117">
        <f t="shared" ref="I114:I125" si="42">H114*100/E114</f>
        <v>28.484848484848484</v>
      </c>
      <c r="J114" s="169">
        <f t="shared" ref="J114:J125" si="43">(F114+H114)*100/E114</f>
        <v>92.121212121212125</v>
      </c>
      <c r="K114" s="175">
        <v>133</v>
      </c>
      <c r="L114" s="121">
        <v>131</v>
      </c>
      <c r="M114" s="121">
        <v>63</v>
      </c>
      <c r="N114" s="122">
        <f t="shared" ref="N114:N125" si="44">M114*100/L114</f>
        <v>48.091603053435115</v>
      </c>
      <c r="O114" s="121">
        <v>35</v>
      </c>
      <c r="P114" s="122">
        <f t="shared" ref="P114:P125" si="45">O114*100/L114</f>
        <v>26.717557251908396</v>
      </c>
      <c r="Q114" s="128">
        <f t="shared" ref="Q114:Q125" si="46">(M114+O114)*100/L114</f>
        <v>74.809160305343511</v>
      </c>
      <c r="R114" s="178">
        <v>58</v>
      </c>
      <c r="S114" s="124">
        <v>57</v>
      </c>
      <c r="T114" s="124">
        <v>42</v>
      </c>
      <c r="U114" s="122">
        <f t="shared" si="38"/>
        <v>73.684210526315795</v>
      </c>
      <c r="V114" s="124">
        <v>10</v>
      </c>
      <c r="W114" s="122">
        <f t="shared" si="39"/>
        <v>17.543859649122808</v>
      </c>
      <c r="X114" s="128">
        <f t="shared" si="40"/>
        <v>91.228070175438603</v>
      </c>
      <c r="Y114" s="241">
        <v>101</v>
      </c>
      <c r="Z114" s="200">
        <v>112</v>
      </c>
      <c r="AA114" s="19">
        <v>60</v>
      </c>
      <c r="AB114" s="202">
        <f t="shared" si="37"/>
        <v>273</v>
      </c>
    </row>
    <row r="115" spans="1:28" ht="15" customHeight="1" x14ac:dyDescent="0.25">
      <c r="A115" s="12">
        <v>109</v>
      </c>
      <c r="B115" s="21" t="s">
        <v>87</v>
      </c>
      <c r="C115" s="28" t="s">
        <v>42</v>
      </c>
      <c r="D115" s="170"/>
      <c r="E115" s="47">
        <v>45</v>
      </c>
      <c r="F115" s="3">
        <v>24</v>
      </c>
      <c r="G115" s="7">
        <f t="shared" si="41"/>
        <v>53.333333333333336</v>
      </c>
      <c r="H115" s="3">
        <v>15</v>
      </c>
      <c r="I115" s="50">
        <f t="shared" si="42"/>
        <v>33.333333333333336</v>
      </c>
      <c r="J115" s="64">
        <f t="shared" si="43"/>
        <v>86.666666666666671</v>
      </c>
      <c r="K115" s="175">
        <v>20</v>
      </c>
      <c r="L115" s="121">
        <v>19</v>
      </c>
      <c r="M115" s="121">
        <v>7</v>
      </c>
      <c r="N115" s="122">
        <f t="shared" si="44"/>
        <v>36.842105263157897</v>
      </c>
      <c r="O115" s="121">
        <v>8</v>
      </c>
      <c r="P115" s="122">
        <f t="shared" si="45"/>
        <v>42.10526315789474</v>
      </c>
      <c r="Q115" s="128">
        <f t="shared" si="46"/>
        <v>78.94736842105263</v>
      </c>
      <c r="R115" s="195">
        <v>13</v>
      </c>
      <c r="S115" s="125">
        <v>13</v>
      </c>
      <c r="T115" s="125">
        <v>8</v>
      </c>
      <c r="U115" s="122">
        <f t="shared" si="38"/>
        <v>61.53846153846154</v>
      </c>
      <c r="V115" s="125">
        <v>4</v>
      </c>
      <c r="W115" s="122">
        <f t="shared" si="39"/>
        <v>30.76923076923077</v>
      </c>
      <c r="X115" s="193">
        <f t="shared" si="40"/>
        <v>92.307692307692307</v>
      </c>
      <c r="Y115" s="242">
        <v>113</v>
      </c>
      <c r="Z115" s="199">
        <v>107</v>
      </c>
      <c r="AA115" s="19">
        <v>54</v>
      </c>
      <c r="AB115" s="202">
        <f t="shared" si="37"/>
        <v>274</v>
      </c>
    </row>
    <row r="116" spans="1:28" ht="15" customHeight="1" thickBot="1" x14ac:dyDescent="0.3">
      <c r="A116" s="198">
        <v>110</v>
      </c>
      <c r="B116" s="23" t="s">
        <v>86</v>
      </c>
      <c r="C116" s="29" t="s">
        <v>30</v>
      </c>
      <c r="D116" s="251"/>
      <c r="E116" s="67">
        <v>87</v>
      </c>
      <c r="F116" s="66">
        <v>45</v>
      </c>
      <c r="G116" s="69">
        <f t="shared" si="41"/>
        <v>51.724137931034484</v>
      </c>
      <c r="H116" s="66">
        <v>35</v>
      </c>
      <c r="I116" s="70">
        <f t="shared" si="42"/>
        <v>40.229885057471265</v>
      </c>
      <c r="J116" s="71">
        <f t="shared" si="43"/>
        <v>91.954022988505741</v>
      </c>
      <c r="K116" s="176">
        <v>70</v>
      </c>
      <c r="L116" s="129">
        <v>70</v>
      </c>
      <c r="M116" s="129">
        <v>26</v>
      </c>
      <c r="N116" s="130">
        <f t="shared" si="44"/>
        <v>37.142857142857146</v>
      </c>
      <c r="O116" s="129">
        <v>25</v>
      </c>
      <c r="P116" s="130">
        <f t="shared" si="45"/>
        <v>35.714285714285715</v>
      </c>
      <c r="Q116" s="132">
        <f t="shared" si="46"/>
        <v>72.857142857142861</v>
      </c>
      <c r="R116" s="181">
        <v>72</v>
      </c>
      <c r="S116" s="196">
        <v>72</v>
      </c>
      <c r="T116" s="196">
        <v>48</v>
      </c>
      <c r="U116" s="130">
        <f t="shared" si="38"/>
        <v>66.666666666666671</v>
      </c>
      <c r="V116" s="196">
        <v>17</v>
      </c>
      <c r="W116" s="130">
        <f t="shared" si="39"/>
        <v>23.611111111111111</v>
      </c>
      <c r="X116" s="132">
        <f t="shared" si="40"/>
        <v>90.277777777777771</v>
      </c>
      <c r="Y116" s="247">
        <v>104</v>
      </c>
      <c r="Z116" s="259">
        <v>113</v>
      </c>
      <c r="AA116" s="206">
        <v>63</v>
      </c>
      <c r="AB116" s="203">
        <f t="shared" si="37"/>
        <v>280</v>
      </c>
    </row>
    <row r="117" spans="1:28" ht="15" customHeight="1" x14ac:dyDescent="0.25">
      <c r="A117" s="78">
        <v>111</v>
      </c>
      <c r="B117" s="25" t="s">
        <v>85</v>
      </c>
      <c r="C117" s="30" t="s">
        <v>21</v>
      </c>
      <c r="D117" s="209"/>
      <c r="E117" s="36">
        <v>55</v>
      </c>
      <c r="F117" s="53">
        <v>29</v>
      </c>
      <c r="G117" s="54">
        <f t="shared" si="41"/>
        <v>52.727272727272727</v>
      </c>
      <c r="H117" s="53">
        <v>18</v>
      </c>
      <c r="I117" s="55">
        <f t="shared" si="42"/>
        <v>32.727272727272727</v>
      </c>
      <c r="J117" s="72">
        <f t="shared" si="43"/>
        <v>85.454545454545453</v>
      </c>
      <c r="K117" s="174">
        <v>72</v>
      </c>
      <c r="L117" s="118">
        <v>70</v>
      </c>
      <c r="M117" s="118">
        <v>35</v>
      </c>
      <c r="N117" s="119">
        <f t="shared" si="44"/>
        <v>50</v>
      </c>
      <c r="O117" s="118">
        <v>26</v>
      </c>
      <c r="P117" s="119">
        <f t="shared" si="45"/>
        <v>37.142857142857146</v>
      </c>
      <c r="Q117" s="127">
        <f t="shared" si="46"/>
        <v>87.142857142857139</v>
      </c>
      <c r="R117" s="177">
        <v>85</v>
      </c>
      <c r="S117" s="126">
        <v>83</v>
      </c>
      <c r="T117" s="126">
        <v>41</v>
      </c>
      <c r="U117" s="119">
        <f t="shared" si="38"/>
        <v>49.397590361445786</v>
      </c>
      <c r="V117" s="126">
        <v>32</v>
      </c>
      <c r="W117" s="119">
        <f t="shared" si="39"/>
        <v>38.554216867469883</v>
      </c>
      <c r="X117" s="127">
        <f t="shared" si="40"/>
        <v>87.951807228915669</v>
      </c>
      <c r="Y117" s="256">
        <v>116</v>
      </c>
      <c r="Z117" s="214">
        <v>95</v>
      </c>
      <c r="AA117" s="205">
        <v>75</v>
      </c>
      <c r="AB117" s="215">
        <f t="shared" si="37"/>
        <v>286</v>
      </c>
    </row>
    <row r="118" spans="1:28" ht="15" customHeight="1" x14ac:dyDescent="0.25">
      <c r="A118" s="237">
        <v>112</v>
      </c>
      <c r="B118" s="21" t="s">
        <v>87</v>
      </c>
      <c r="C118" s="28" t="s">
        <v>110</v>
      </c>
      <c r="D118" s="170"/>
      <c r="E118" s="47">
        <v>150</v>
      </c>
      <c r="F118" s="3">
        <v>77</v>
      </c>
      <c r="G118" s="7">
        <f t="shared" si="41"/>
        <v>51.333333333333336</v>
      </c>
      <c r="H118" s="3">
        <v>62</v>
      </c>
      <c r="I118" s="50">
        <f t="shared" si="42"/>
        <v>41.333333333333336</v>
      </c>
      <c r="J118" s="64">
        <f t="shared" si="43"/>
        <v>92.666666666666671</v>
      </c>
      <c r="K118" s="175">
        <v>173</v>
      </c>
      <c r="L118" s="121">
        <v>159</v>
      </c>
      <c r="M118" s="121">
        <v>79</v>
      </c>
      <c r="N118" s="122">
        <f t="shared" si="44"/>
        <v>49.685534591194966</v>
      </c>
      <c r="O118" s="121">
        <v>46</v>
      </c>
      <c r="P118" s="122">
        <f t="shared" si="45"/>
        <v>28.930817610062892</v>
      </c>
      <c r="Q118" s="128">
        <f t="shared" si="46"/>
        <v>78.616352201257868</v>
      </c>
      <c r="R118" s="178">
        <v>185</v>
      </c>
      <c r="S118" s="125">
        <v>177</v>
      </c>
      <c r="T118" s="125">
        <v>98</v>
      </c>
      <c r="U118" s="122">
        <f t="shared" si="38"/>
        <v>55.367231638418076</v>
      </c>
      <c r="V118" s="125">
        <v>55</v>
      </c>
      <c r="W118" s="122">
        <f t="shared" si="39"/>
        <v>31.073446327683616</v>
      </c>
      <c r="X118" s="128">
        <f t="shared" si="40"/>
        <v>86.440677966101688</v>
      </c>
      <c r="Y118" s="241">
        <v>100</v>
      </c>
      <c r="Z118" s="199">
        <v>108</v>
      </c>
      <c r="AA118" s="19">
        <v>81</v>
      </c>
      <c r="AB118" s="202">
        <f t="shared" si="37"/>
        <v>289</v>
      </c>
    </row>
    <row r="119" spans="1:28" ht="15" customHeight="1" x14ac:dyDescent="0.25">
      <c r="A119" s="237">
        <v>113</v>
      </c>
      <c r="B119" s="21" t="s">
        <v>88</v>
      </c>
      <c r="C119" s="26" t="s">
        <v>123</v>
      </c>
      <c r="D119" s="170"/>
      <c r="E119" s="47">
        <v>56</v>
      </c>
      <c r="F119" s="3">
        <v>32</v>
      </c>
      <c r="G119" s="7">
        <f t="shared" si="41"/>
        <v>57.142857142857146</v>
      </c>
      <c r="H119" s="3">
        <v>16</v>
      </c>
      <c r="I119" s="50">
        <f t="shared" si="42"/>
        <v>28.571428571428573</v>
      </c>
      <c r="J119" s="64">
        <f t="shared" si="43"/>
        <v>85.714285714285708</v>
      </c>
      <c r="K119" s="175">
        <v>71</v>
      </c>
      <c r="L119" s="121">
        <v>60</v>
      </c>
      <c r="M119" s="121">
        <v>33</v>
      </c>
      <c r="N119" s="122">
        <f t="shared" si="44"/>
        <v>55</v>
      </c>
      <c r="O119" s="121">
        <v>20</v>
      </c>
      <c r="P119" s="122">
        <f t="shared" si="45"/>
        <v>33.333333333333336</v>
      </c>
      <c r="Q119" s="128">
        <f t="shared" si="46"/>
        <v>88.333333333333329</v>
      </c>
      <c r="R119" s="178">
        <v>76</v>
      </c>
      <c r="S119" s="125">
        <v>72</v>
      </c>
      <c r="T119" s="125">
        <v>33</v>
      </c>
      <c r="U119" s="122">
        <f t="shared" si="38"/>
        <v>45.833333333333336</v>
      </c>
      <c r="V119" s="125">
        <v>27</v>
      </c>
      <c r="W119" s="122">
        <f t="shared" si="39"/>
        <v>37.5</v>
      </c>
      <c r="X119" s="128">
        <f t="shared" si="40"/>
        <v>83.333333333333329</v>
      </c>
      <c r="Y119" s="242">
        <v>115</v>
      </c>
      <c r="Z119" s="199">
        <v>88</v>
      </c>
      <c r="AA119" s="19">
        <v>94</v>
      </c>
      <c r="AB119" s="202">
        <f t="shared" si="37"/>
        <v>297</v>
      </c>
    </row>
    <row r="120" spans="1:28" ht="15" customHeight="1" x14ac:dyDescent="0.25">
      <c r="A120" s="237">
        <v>114</v>
      </c>
      <c r="B120" s="21" t="s">
        <v>89</v>
      </c>
      <c r="C120" s="28" t="s">
        <v>69</v>
      </c>
      <c r="D120" s="171"/>
      <c r="E120" s="47">
        <v>77</v>
      </c>
      <c r="F120" s="3">
        <v>43</v>
      </c>
      <c r="G120" s="7">
        <f t="shared" si="41"/>
        <v>55.844155844155843</v>
      </c>
      <c r="H120" s="3">
        <v>24</v>
      </c>
      <c r="I120" s="50">
        <f t="shared" si="42"/>
        <v>31.168831168831169</v>
      </c>
      <c r="J120" s="64">
        <f t="shared" si="43"/>
        <v>87.012987012987011</v>
      </c>
      <c r="K120" s="175">
        <v>94</v>
      </c>
      <c r="L120" s="121">
        <v>91</v>
      </c>
      <c r="M120" s="121">
        <v>41</v>
      </c>
      <c r="N120" s="122">
        <f t="shared" si="44"/>
        <v>45.054945054945058</v>
      </c>
      <c r="O120" s="121">
        <v>29</v>
      </c>
      <c r="P120" s="122">
        <f t="shared" si="45"/>
        <v>31.868131868131869</v>
      </c>
      <c r="Q120" s="128">
        <f t="shared" si="46"/>
        <v>76.92307692307692</v>
      </c>
      <c r="R120" s="178">
        <v>91</v>
      </c>
      <c r="S120" s="125">
        <v>88</v>
      </c>
      <c r="T120" s="125">
        <v>33</v>
      </c>
      <c r="U120" s="122">
        <f t="shared" si="38"/>
        <v>37.5</v>
      </c>
      <c r="V120" s="125">
        <v>43</v>
      </c>
      <c r="W120" s="122">
        <f t="shared" si="39"/>
        <v>48.863636363636367</v>
      </c>
      <c r="X120" s="128">
        <f t="shared" si="40"/>
        <v>86.36363636363636</v>
      </c>
      <c r="Y120" s="242">
        <v>112</v>
      </c>
      <c r="Z120" s="199">
        <v>109</v>
      </c>
      <c r="AA120" s="19">
        <v>82</v>
      </c>
      <c r="AB120" s="202">
        <f t="shared" si="37"/>
        <v>303</v>
      </c>
    </row>
    <row r="121" spans="1:28" ht="15" customHeight="1" x14ac:dyDescent="0.25">
      <c r="A121" s="237">
        <v>115</v>
      </c>
      <c r="B121" s="21" t="s">
        <v>86</v>
      </c>
      <c r="C121" s="28" t="s">
        <v>25</v>
      </c>
      <c r="D121" s="170"/>
      <c r="E121" s="47">
        <v>73</v>
      </c>
      <c r="F121" s="3">
        <v>48</v>
      </c>
      <c r="G121" s="7">
        <f t="shared" si="41"/>
        <v>65.753424657534254</v>
      </c>
      <c r="H121" s="3">
        <v>19</v>
      </c>
      <c r="I121" s="50">
        <f t="shared" si="42"/>
        <v>26.027397260273972</v>
      </c>
      <c r="J121" s="64">
        <f t="shared" si="43"/>
        <v>91.780821917808225</v>
      </c>
      <c r="K121" s="175">
        <v>79</v>
      </c>
      <c r="L121" s="121">
        <v>78</v>
      </c>
      <c r="M121" s="121">
        <v>42</v>
      </c>
      <c r="N121" s="122">
        <f t="shared" si="44"/>
        <v>53.846153846153847</v>
      </c>
      <c r="O121" s="121">
        <v>25</v>
      </c>
      <c r="P121" s="122">
        <f t="shared" si="45"/>
        <v>32.051282051282051</v>
      </c>
      <c r="Q121" s="128">
        <f t="shared" si="46"/>
        <v>85.897435897435898</v>
      </c>
      <c r="R121" s="178">
        <v>72</v>
      </c>
      <c r="S121" s="125">
        <v>70</v>
      </c>
      <c r="T121" s="125">
        <v>35</v>
      </c>
      <c r="U121" s="122">
        <f t="shared" si="38"/>
        <v>50</v>
      </c>
      <c r="V121" s="125">
        <v>18</v>
      </c>
      <c r="W121" s="122">
        <f t="shared" si="39"/>
        <v>25.714285714285715</v>
      </c>
      <c r="X121" s="128">
        <f t="shared" si="40"/>
        <v>75.714285714285708</v>
      </c>
      <c r="Y121" s="241">
        <v>105</v>
      </c>
      <c r="Z121" s="199">
        <v>99</v>
      </c>
      <c r="AA121" s="19">
        <v>106</v>
      </c>
      <c r="AB121" s="202">
        <f t="shared" si="37"/>
        <v>310</v>
      </c>
    </row>
    <row r="122" spans="1:28" ht="15" customHeight="1" x14ac:dyDescent="0.25">
      <c r="A122" s="237">
        <v>116</v>
      </c>
      <c r="B122" s="21" t="s">
        <v>84</v>
      </c>
      <c r="C122" s="28" t="s">
        <v>99</v>
      </c>
      <c r="D122" s="168"/>
      <c r="E122" s="105">
        <v>126</v>
      </c>
      <c r="F122" s="115">
        <v>55</v>
      </c>
      <c r="G122" s="116">
        <f t="shared" si="41"/>
        <v>43.650793650793652</v>
      </c>
      <c r="H122" s="115">
        <v>60</v>
      </c>
      <c r="I122" s="117">
        <f t="shared" si="42"/>
        <v>47.61904761904762</v>
      </c>
      <c r="J122" s="169">
        <f t="shared" si="43"/>
        <v>91.269841269841265</v>
      </c>
      <c r="K122" s="175">
        <v>133</v>
      </c>
      <c r="L122" s="121">
        <v>127</v>
      </c>
      <c r="M122" s="121">
        <v>45</v>
      </c>
      <c r="N122" s="122">
        <f t="shared" si="44"/>
        <v>35.433070866141733</v>
      </c>
      <c r="O122" s="121">
        <v>45</v>
      </c>
      <c r="P122" s="122">
        <f t="shared" si="45"/>
        <v>35.433070866141733</v>
      </c>
      <c r="Q122" s="128">
        <f t="shared" si="46"/>
        <v>70.866141732283467</v>
      </c>
      <c r="R122" s="179">
        <v>108</v>
      </c>
      <c r="S122" s="124">
        <v>105</v>
      </c>
      <c r="T122" s="124">
        <v>46</v>
      </c>
      <c r="U122" s="122">
        <f t="shared" si="38"/>
        <v>43.80952380952381</v>
      </c>
      <c r="V122" s="124">
        <v>43</v>
      </c>
      <c r="W122" s="122">
        <f t="shared" si="39"/>
        <v>40.952380952380949</v>
      </c>
      <c r="X122" s="128">
        <f t="shared" si="40"/>
        <v>84.761904761904759</v>
      </c>
      <c r="Y122" s="241">
        <v>107</v>
      </c>
      <c r="Z122" s="200">
        <v>115</v>
      </c>
      <c r="AA122" s="19">
        <v>91</v>
      </c>
      <c r="AB122" s="202">
        <f t="shared" si="37"/>
        <v>313</v>
      </c>
    </row>
    <row r="123" spans="1:28" ht="15" customHeight="1" x14ac:dyDescent="0.25">
      <c r="A123" s="237">
        <v>117</v>
      </c>
      <c r="B123" s="21" t="s">
        <v>86</v>
      </c>
      <c r="C123" s="28" t="s">
        <v>34</v>
      </c>
      <c r="D123" s="170"/>
      <c r="E123" s="47">
        <v>77</v>
      </c>
      <c r="F123" s="3">
        <v>33</v>
      </c>
      <c r="G123" s="7">
        <f t="shared" si="41"/>
        <v>42.857142857142854</v>
      </c>
      <c r="H123" s="3">
        <v>32</v>
      </c>
      <c r="I123" s="50">
        <f t="shared" si="42"/>
        <v>41.558441558441558</v>
      </c>
      <c r="J123" s="64">
        <f t="shared" si="43"/>
        <v>84.415584415584419</v>
      </c>
      <c r="K123" s="175">
        <v>46</v>
      </c>
      <c r="L123" s="121">
        <v>46</v>
      </c>
      <c r="M123" s="121">
        <v>12</v>
      </c>
      <c r="N123" s="122">
        <f t="shared" si="44"/>
        <v>26.086956521739129</v>
      </c>
      <c r="O123" s="121">
        <v>23</v>
      </c>
      <c r="P123" s="122">
        <f t="shared" si="45"/>
        <v>50</v>
      </c>
      <c r="Q123" s="128">
        <f t="shared" si="46"/>
        <v>76.086956521739125</v>
      </c>
      <c r="R123" s="194">
        <v>48</v>
      </c>
      <c r="S123" s="125">
        <v>48</v>
      </c>
      <c r="T123" s="125">
        <v>23</v>
      </c>
      <c r="U123" s="122">
        <f t="shared" si="38"/>
        <v>47.916666666666664</v>
      </c>
      <c r="V123" s="125">
        <v>18</v>
      </c>
      <c r="W123" s="122">
        <f t="shared" si="39"/>
        <v>37.5</v>
      </c>
      <c r="X123" s="193">
        <f t="shared" si="40"/>
        <v>85.416666666666671</v>
      </c>
      <c r="Y123" s="242">
        <v>117</v>
      </c>
      <c r="Z123" s="199">
        <v>110</v>
      </c>
      <c r="AA123" s="19">
        <v>89</v>
      </c>
      <c r="AB123" s="202">
        <f t="shared" si="37"/>
        <v>316</v>
      </c>
    </row>
    <row r="124" spans="1:28" ht="15" customHeight="1" x14ac:dyDescent="0.25">
      <c r="A124" s="113">
        <v>118</v>
      </c>
      <c r="B124" s="21" t="s">
        <v>89</v>
      </c>
      <c r="C124" s="28" t="s">
        <v>52</v>
      </c>
      <c r="D124" s="170"/>
      <c r="E124" s="47">
        <v>48</v>
      </c>
      <c r="F124" s="3">
        <v>24</v>
      </c>
      <c r="G124" s="7">
        <f t="shared" si="41"/>
        <v>50</v>
      </c>
      <c r="H124" s="3">
        <v>21</v>
      </c>
      <c r="I124" s="50">
        <f t="shared" si="42"/>
        <v>43.75</v>
      </c>
      <c r="J124" s="64">
        <f t="shared" si="43"/>
        <v>93.75</v>
      </c>
      <c r="K124" s="175">
        <v>45</v>
      </c>
      <c r="L124" s="121">
        <v>43</v>
      </c>
      <c r="M124" s="121">
        <v>19</v>
      </c>
      <c r="N124" s="122">
        <f t="shared" si="44"/>
        <v>44.186046511627907</v>
      </c>
      <c r="O124" s="121">
        <v>15</v>
      </c>
      <c r="P124" s="122">
        <f t="shared" si="45"/>
        <v>34.883720930232556</v>
      </c>
      <c r="Q124" s="128">
        <f t="shared" si="46"/>
        <v>79.069767441860463</v>
      </c>
      <c r="R124" s="178">
        <v>34</v>
      </c>
      <c r="S124" s="125">
        <v>32</v>
      </c>
      <c r="T124" s="125">
        <v>14</v>
      </c>
      <c r="U124" s="122">
        <f t="shared" si="38"/>
        <v>43.75</v>
      </c>
      <c r="V124" s="125">
        <v>6</v>
      </c>
      <c r="W124" s="122">
        <f t="shared" si="39"/>
        <v>18.75</v>
      </c>
      <c r="X124" s="128">
        <f t="shared" si="40"/>
        <v>62.5</v>
      </c>
      <c r="Y124" s="244">
        <v>95</v>
      </c>
      <c r="Z124" s="205">
        <v>106</v>
      </c>
      <c r="AA124" s="213">
        <v>116</v>
      </c>
      <c r="AB124" s="202">
        <f t="shared" si="37"/>
        <v>317</v>
      </c>
    </row>
    <row r="125" spans="1:28" ht="15" customHeight="1" thickBot="1" x14ac:dyDescent="0.3">
      <c r="A125" s="112">
        <v>119</v>
      </c>
      <c r="B125" s="23" t="s">
        <v>90</v>
      </c>
      <c r="C125" s="29" t="s">
        <v>138</v>
      </c>
      <c r="D125" s="172"/>
      <c r="E125" s="139">
        <v>27</v>
      </c>
      <c r="F125" s="66">
        <v>15</v>
      </c>
      <c r="G125" s="69">
        <f t="shared" si="41"/>
        <v>55.555555555555557</v>
      </c>
      <c r="H125" s="66">
        <v>9</v>
      </c>
      <c r="I125" s="70">
        <f t="shared" si="42"/>
        <v>33.333333333333336</v>
      </c>
      <c r="J125" s="71">
        <f t="shared" si="43"/>
        <v>88.888888888888886</v>
      </c>
      <c r="K125" s="176">
        <v>63</v>
      </c>
      <c r="L125" s="129">
        <v>56</v>
      </c>
      <c r="M125" s="129">
        <v>26</v>
      </c>
      <c r="N125" s="130">
        <f t="shared" si="44"/>
        <v>46.428571428571431</v>
      </c>
      <c r="O125" s="129">
        <v>21</v>
      </c>
      <c r="P125" s="130">
        <f t="shared" si="45"/>
        <v>37.5</v>
      </c>
      <c r="Q125" s="132">
        <f t="shared" si="46"/>
        <v>83.928571428571431</v>
      </c>
      <c r="R125" s="472" t="s">
        <v>7</v>
      </c>
      <c r="S125" s="473"/>
      <c r="T125" s="473"/>
      <c r="U125" s="473"/>
      <c r="V125" s="473"/>
      <c r="W125" s="474"/>
      <c r="X125" s="192"/>
      <c r="Y125" s="245">
        <v>111</v>
      </c>
      <c r="Z125" s="206">
        <v>100</v>
      </c>
      <c r="AA125" s="208">
        <v>117</v>
      </c>
      <c r="AB125" s="203">
        <f t="shared" si="37"/>
        <v>328</v>
      </c>
    </row>
    <row r="126" spans="1:28" ht="15" customHeight="1" x14ac:dyDescent="0.25">
      <c r="C126" s="260" t="s">
        <v>165</v>
      </c>
      <c r="J126" s="262">
        <f>AVERAGE(J7:J125)</f>
        <v>96.767651247494499</v>
      </c>
      <c r="Q126" s="262">
        <f>AVERAGE(Q7:Q125)</f>
        <v>91.791438973051825</v>
      </c>
      <c r="X126" s="262">
        <f>AVERAGE(X7:X125)</f>
        <v>89.906890834813623</v>
      </c>
    </row>
    <row r="127" spans="1:28" ht="15" customHeight="1" x14ac:dyDescent="0.25">
      <c r="C127" s="261" t="s">
        <v>166</v>
      </c>
      <c r="J127" s="263">
        <v>96.86</v>
      </c>
      <c r="Q127" s="263">
        <v>91.96</v>
      </c>
      <c r="X127" s="263">
        <v>90.33</v>
      </c>
    </row>
    <row r="128" spans="1:28" ht="15" customHeight="1" x14ac:dyDescent="0.25"/>
    <row r="129" spans="3:29" ht="15" customHeight="1" x14ac:dyDescent="0.25"/>
    <row r="130" spans="3:29" ht="15" customHeight="1" x14ac:dyDescent="0.25"/>
    <row r="131" spans="3:29" ht="15" customHeight="1" x14ac:dyDescent="0.25">
      <c r="C131" s="440" t="s">
        <v>140</v>
      </c>
      <c r="D131" s="441" t="s">
        <v>160</v>
      </c>
      <c r="E131" s="441"/>
      <c r="F131" s="441"/>
      <c r="G131" s="441"/>
      <c r="H131" s="441"/>
      <c r="I131" s="441"/>
      <c r="J131" s="441"/>
      <c r="K131" s="441" t="s">
        <v>161</v>
      </c>
      <c r="L131" s="441"/>
      <c r="M131" s="441"/>
      <c r="N131" s="441"/>
      <c r="O131" s="441"/>
      <c r="P131" s="441"/>
      <c r="Q131" s="441"/>
      <c r="R131" s="441" t="s">
        <v>162</v>
      </c>
      <c r="S131" s="441"/>
      <c r="T131" s="441"/>
      <c r="U131" s="441"/>
      <c r="V131" s="441"/>
      <c r="W131" s="441"/>
      <c r="X131" s="441"/>
      <c r="Y131" s="141"/>
      <c r="Z131" s="141"/>
      <c r="AA131" s="141"/>
      <c r="AB131" s="141"/>
      <c r="AC131" s="142"/>
    </row>
    <row r="132" spans="3:29" ht="16.5" customHeight="1" x14ac:dyDescent="0.25">
      <c r="C132" s="440"/>
      <c r="D132" s="442" t="s">
        <v>156</v>
      </c>
      <c r="E132" s="442" t="s">
        <v>157</v>
      </c>
      <c r="F132" s="443" t="s">
        <v>144</v>
      </c>
      <c r="G132" s="443"/>
      <c r="H132" s="443"/>
      <c r="I132" s="443"/>
      <c r="J132" s="443"/>
      <c r="K132" s="442" t="s">
        <v>156</v>
      </c>
      <c r="L132" s="442" t="s">
        <v>157</v>
      </c>
      <c r="M132" s="443" t="s">
        <v>144</v>
      </c>
      <c r="N132" s="443"/>
      <c r="O132" s="443"/>
      <c r="P132" s="443"/>
      <c r="Q132" s="443"/>
      <c r="R132" s="442" t="s">
        <v>156</v>
      </c>
      <c r="S132" s="442" t="s">
        <v>157</v>
      </c>
      <c r="T132" s="443" t="s">
        <v>144</v>
      </c>
      <c r="U132" s="443"/>
      <c r="V132" s="443"/>
      <c r="W132" s="443"/>
      <c r="X132" s="443"/>
      <c r="Y132" s="143"/>
      <c r="Z132" s="143"/>
      <c r="AA132" s="143"/>
      <c r="AB132" s="143"/>
      <c r="AC132" s="142"/>
    </row>
    <row r="133" spans="3:29" ht="30" customHeight="1" x14ac:dyDescent="0.25">
      <c r="C133" s="440"/>
      <c r="D133" s="442"/>
      <c r="E133" s="442"/>
      <c r="F133" s="106" t="s">
        <v>3</v>
      </c>
      <c r="G133" s="106" t="s">
        <v>2</v>
      </c>
      <c r="H133" s="106" t="s">
        <v>4</v>
      </c>
      <c r="I133" s="107" t="s">
        <v>2</v>
      </c>
      <c r="J133" s="106" t="s">
        <v>2</v>
      </c>
      <c r="K133" s="442"/>
      <c r="L133" s="442"/>
      <c r="M133" s="106" t="s">
        <v>3</v>
      </c>
      <c r="N133" s="106" t="s">
        <v>2</v>
      </c>
      <c r="O133" s="106" t="s">
        <v>4</v>
      </c>
      <c r="P133" s="107" t="s">
        <v>2</v>
      </c>
      <c r="Q133" s="106" t="s">
        <v>2</v>
      </c>
      <c r="R133" s="442"/>
      <c r="S133" s="442"/>
      <c r="T133" s="106" t="s">
        <v>3</v>
      </c>
      <c r="U133" s="106" t="s">
        <v>2</v>
      </c>
      <c r="V133" s="106" t="s">
        <v>4</v>
      </c>
      <c r="W133" s="106" t="s">
        <v>2</v>
      </c>
      <c r="X133" s="106" t="s">
        <v>2</v>
      </c>
      <c r="Y133" s="144"/>
      <c r="Z133" s="144"/>
      <c r="AA133" s="144"/>
      <c r="AB133" s="144"/>
      <c r="AC133" s="142"/>
    </row>
    <row r="134" spans="3:29" x14ac:dyDescent="0.25">
      <c r="C134" s="145" t="s">
        <v>84</v>
      </c>
      <c r="D134" s="145"/>
      <c r="E134" s="146">
        <v>670</v>
      </c>
      <c r="F134" s="101">
        <v>302</v>
      </c>
      <c r="G134" s="140">
        <f t="shared" ref="G134:G141" si="47">F134*100/E134</f>
        <v>45.07462686567164</v>
      </c>
      <c r="H134" s="101">
        <v>343</v>
      </c>
      <c r="I134" s="140">
        <f t="shared" ref="I134:I141" si="48">H134*100/E134</f>
        <v>51.194029850746269</v>
      </c>
      <c r="J134" s="155">
        <f t="shared" ref="J134:J141" si="49">(F134+H134)*100/E134</f>
        <v>96.268656716417908</v>
      </c>
      <c r="K134" s="147">
        <f t="shared" ref="K134:O134" si="50">SUM(K7:K16)</f>
        <v>828</v>
      </c>
      <c r="L134" s="147">
        <f t="shared" si="50"/>
        <v>813</v>
      </c>
      <c r="M134" s="147">
        <f t="shared" si="50"/>
        <v>351</v>
      </c>
      <c r="N134" s="148">
        <f t="shared" ref="N134:N141" si="51">M134*100/L134</f>
        <v>43.17343173431734</v>
      </c>
      <c r="O134" s="147">
        <f t="shared" si="50"/>
        <v>458</v>
      </c>
      <c r="P134" s="148">
        <f t="shared" ref="P134:P141" si="52">O134*100/L134</f>
        <v>56.334563345633455</v>
      </c>
      <c r="Q134" s="158">
        <f>(M134+O134)*100/L134</f>
        <v>99.507995079950803</v>
      </c>
      <c r="R134" s="147">
        <f>SUM(R7:R16)</f>
        <v>848</v>
      </c>
      <c r="S134" s="147">
        <f>SUM(S7:S16)</f>
        <v>805</v>
      </c>
      <c r="T134" s="147">
        <f>SUM(T7:T16)</f>
        <v>331</v>
      </c>
      <c r="U134" s="148">
        <f t="shared" ref="U134:U141" si="53">T134*100/S134</f>
        <v>41.118012422360252</v>
      </c>
      <c r="V134" s="147">
        <f>SUM(V7:V16)</f>
        <v>434</v>
      </c>
      <c r="W134" s="148">
        <f t="shared" ref="W134:W141" si="54">V134*100/S134</f>
        <v>53.913043478260867</v>
      </c>
      <c r="X134" s="148">
        <f>(T134+V134)*100/S134</f>
        <v>95.031055900621112</v>
      </c>
      <c r="Y134" s="149"/>
      <c r="Z134" s="149"/>
      <c r="AA134" s="149"/>
      <c r="AB134" s="149"/>
      <c r="AC134" s="142"/>
    </row>
    <row r="135" spans="3:29" x14ac:dyDescent="0.25">
      <c r="C135" s="150" t="s">
        <v>85</v>
      </c>
      <c r="D135" s="150"/>
      <c r="E135" s="151">
        <v>994</v>
      </c>
      <c r="F135" s="101">
        <v>421</v>
      </c>
      <c r="G135" s="140">
        <f t="shared" si="47"/>
        <v>42.354124748490946</v>
      </c>
      <c r="H135" s="101">
        <v>552</v>
      </c>
      <c r="I135" s="152">
        <f t="shared" si="48"/>
        <v>55.533199195171029</v>
      </c>
      <c r="J135" s="156">
        <f t="shared" si="49"/>
        <v>97.887323943661968</v>
      </c>
      <c r="K135" s="151">
        <f t="shared" ref="K135:O135" si="55">SUM(K17:K31)</f>
        <v>1245</v>
      </c>
      <c r="L135" s="151">
        <f t="shared" si="55"/>
        <v>1206</v>
      </c>
      <c r="M135" s="151">
        <f t="shared" si="55"/>
        <v>563</v>
      </c>
      <c r="N135" s="152">
        <f t="shared" si="51"/>
        <v>46.683250414593701</v>
      </c>
      <c r="O135" s="151">
        <f t="shared" si="55"/>
        <v>604</v>
      </c>
      <c r="P135" s="152">
        <f t="shared" si="52"/>
        <v>50.082918739635154</v>
      </c>
      <c r="Q135" s="157">
        <f t="shared" ref="Q135:Q141" si="56">(M135+O135)*100/L135</f>
        <v>96.766169154228862</v>
      </c>
      <c r="R135" s="151">
        <f>SUM(R17:R31)</f>
        <v>1257</v>
      </c>
      <c r="S135" s="151">
        <f>SUM(S17:S31)</f>
        <v>1234</v>
      </c>
      <c r="T135" s="151">
        <f>SUM(T17:T31)</f>
        <v>564</v>
      </c>
      <c r="U135" s="152">
        <f t="shared" si="53"/>
        <v>45.705024311183145</v>
      </c>
      <c r="V135" s="151">
        <f>SUM(V17:V31)</f>
        <v>645</v>
      </c>
      <c r="W135" s="152">
        <f t="shared" si="54"/>
        <v>52.269043760129662</v>
      </c>
      <c r="X135" s="152">
        <f t="shared" ref="X135:X141" si="57">(T135+V135)*100/S135</f>
        <v>97.9740680713128</v>
      </c>
      <c r="Y135" s="149"/>
      <c r="Z135" s="149"/>
      <c r="AA135" s="149"/>
      <c r="AB135" s="149"/>
      <c r="AC135" s="142"/>
    </row>
    <row r="136" spans="3:29" x14ac:dyDescent="0.25">
      <c r="C136" s="150" t="s">
        <v>86</v>
      </c>
      <c r="D136" s="150"/>
      <c r="E136" s="151">
        <v>1424</v>
      </c>
      <c r="F136" s="101">
        <v>724</v>
      </c>
      <c r="G136" s="140">
        <f t="shared" si="47"/>
        <v>50.842696629213485</v>
      </c>
      <c r="H136" s="101">
        <v>654</v>
      </c>
      <c r="I136" s="152">
        <f t="shared" si="48"/>
        <v>45.926966292134829</v>
      </c>
      <c r="J136" s="153">
        <f t="shared" si="49"/>
        <v>96.769662921348313</v>
      </c>
      <c r="K136" s="151">
        <f t="shared" ref="K136:O136" si="58">SUM(K32:K50)</f>
        <v>1451</v>
      </c>
      <c r="L136" s="151">
        <f t="shared" si="58"/>
        <v>1413</v>
      </c>
      <c r="M136" s="151">
        <f t="shared" si="58"/>
        <v>710</v>
      </c>
      <c r="N136" s="152">
        <f t="shared" si="51"/>
        <v>50.247699929228588</v>
      </c>
      <c r="O136" s="151">
        <f t="shared" si="58"/>
        <v>639</v>
      </c>
      <c r="P136" s="152">
        <f t="shared" si="52"/>
        <v>45.222929936305732</v>
      </c>
      <c r="Q136" s="152">
        <f t="shared" si="56"/>
        <v>95.47062986553432</v>
      </c>
      <c r="R136" s="151">
        <f>SUM(R32:R50)</f>
        <v>1540</v>
      </c>
      <c r="S136" s="151">
        <f>SUM(S32:S50)</f>
        <v>1478</v>
      </c>
      <c r="T136" s="151">
        <f>SUM(T32:T50)</f>
        <v>694</v>
      </c>
      <c r="U136" s="152">
        <f t="shared" si="53"/>
        <v>46.955345060893102</v>
      </c>
      <c r="V136" s="151">
        <f>SUM(V32:V50)</f>
        <v>721</v>
      </c>
      <c r="W136" s="152">
        <f t="shared" si="54"/>
        <v>48.782138024357238</v>
      </c>
      <c r="X136" s="159">
        <f t="shared" si="57"/>
        <v>95.737483085250332</v>
      </c>
      <c r="Y136" s="149"/>
      <c r="Z136" s="149"/>
      <c r="AA136" s="149"/>
      <c r="AB136" s="149"/>
      <c r="AC136" s="142"/>
    </row>
    <row r="137" spans="3:29" x14ac:dyDescent="0.25">
      <c r="C137" s="150" t="s">
        <v>87</v>
      </c>
      <c r="D137" s="150"/>
      <c r="E137" s="151">
        <v>1384</v>
      </c>
      <c r="F137" s="101">
        <v>722</v>
      </c>
      <c r="G137" s="140">
        <f t="shared" si="47"/>
        <v>52.167630057803471</v>
      </c>
      <c r="H137" s="101">
        <v>612</v>
      </c>
      <c r="I137" s="152">
        <f t="shared" si="48"/>
        <v>44.21965317919075</v>
      </c>
      <c r="J137" s="153">
        <f t="shared" si="49"/>
        <v>96.387283236994222</v>
      </c>
      <c r="K137" s="151">
        <f t="shared" ref="K137:O137" si="59">SUM(K51:K69)</f>
        <v>1604</v>
      </c>
      <c r="L137" s="151">
        <f t="shared" si="59"/>
        <v>1532</v>
      </c>
      <c r="M137" s="151">
        <f t="shared" si="59"/>
        <v>793</v>
      </c>
      <c r="N137" s="152">
        <f t="shared" si="51"/>
        <v>51.762402088772845</v>
      </c>
      <c r="O137" s="151">
        <f t="shared" si="59"/>
        <v>640</v>
      </c>
      <c r="P137" s="152">
        <f t="shared" si="52"/>
        <v>41.775456919060055</v>
      </c>
      <c r="Q137" s="152">
        <f t="shared" si="56"/>
        <v>93.537859007832893</v>
      </c>
      <c r="R137" s="151">
        <f>SUM(R51:R69)</f>
        <v>1624</v>
      </c>
      <c r="S137" s="151">
        <f>SUM(S51:S69)</f>
        <v>1548</v>
      </c>
      <c r="T137" s="151">
        <f>SUM(T51:T69)</f>
        <v>749</v>
      </c>
      <c r="U137" s="152">
        <f t="shared" si="53"/>
        <v>48.385012919896639</v>
      </c>
      <c r="V137" s="151">
        <f>SUM(V51:V69)</f>
        <v>627</v>
      </c>
      <c r="W137" s="152">
        <f t="shared" si="54"/>
        <v>40.503875968992247</v>
      </c>
      <c r="X137" s="152">
        <f t="shared" si="57"/>
        <v>88.888888888888886</v>
      </c>
      <c r="Y137" s="149"/>
      <c r="Z137" s="149"/>
      <c r="AA137" s="149"/>
      <c r="AB137" s="149"/>
      <c r="AC137" s="142"/>
    </row>
    <row r="138" spans="3:29" x14ac:dyDescent="0.25">
      <c r="C138" s="150" t="s">
        <v>88</v>
      </c>
      <c r="D138" s="150"/>
      <c r="E138" s="151">
        <v>1156</v>
      </c>
      <c r="F138" s="101">
        <v>577</v>
      </c>
      <c r="G138" s="140">
        <f t="shared" si="47"/>
        <v>49.913494809688579</v>
      </c>
      <c r="H138" s="101">
        <v>548</v>
      </c>
      <c r="I138" s="152">
        <f t="shared" si="48"/>
        <v>47.404844290657437</v>
      </c>
      <c r="J138" s="153">
        <f t="shared" si="49"/>
        <v>97.318339100346023</v>
      </c>
      <c r="K138" s="151">
        <f t="shared" ref="K138:O138" si="60">SUM(K70:K87)</f>
        <v>1505</v>
      </c>
      <c r="L138" s="151">
        <f t="shared" si="60"/>
        <v>1425</v>
      </c>
      <c r="M138" s="151">
        <f t="shared" si="60"/>
        <v>685</v>
      </c>
      <c r="N138" s="152">
        <f t="shared" si="51"/>
        <v>48.070175438596493</v>
      </c>
      <c r="O138" s="151">
        <f t="shared" si="60"/>
        <v>621</v>
      </c>
      <c r="P138" s="152">
        <f t="shared" si="52"/>
        <v>43.578947368421055</v>
      </c>
      <c r="Q138" s="152">
        <f t="shared" si="56"/>
        <v>91.649122807017548</v>
      </c>
      <c r="R138" s="151">
        <f>SUM(R70:R87)</f>
        <v>1413</v>
      </c>
      <c r="S138" s="151">
        <f>SUM(S70:S87)</f>
        <v>1313</v>
      </c>
      <c r="T138" s="151">
        <f>SUM(T70:T87)</f>
        <v>680</v>
      </c>
      <c r="U138" s="152">
        <f t="shared" si="53"/>
        <v>51.789794364051787</v>
      </c>
      <c r="V138" s="151">
        <f>SUM(V70:V87)</f>
        <v>474</v>
      </c>
      <c r="W138" s="152">
        <f t="shared" si="54"/>
        <v>36.100533130236101</v>
      </c>
      <c r="X138" s="152">
        <f t="shared" si="57"/>
        <v>87.890327494287888</v>
      </c>
      <c r="Y138" s="149"/>
      <c r="Z138" s="149"/>
      <c r="AA138" s="149"/>
      <c r="AB138" s="149"/>
      <c r="AC138" s="142"/>
    </row>
    <row r="139" spans="3:29" x14ac:dyDescent="0.25">
      <c r="C139" s="150" t="s">
        <v>89</v>
      </c>
      <c r="D139" s="150"/>
      <c r="E139" s="151">
        <v>3059</v>
      </c>
      <c r="F139" s="101">
        <v>1521</v>
      </c>
      <c r="G139" s="140">
        <f t="shared" si="47"/>
        <v>49.722131415495262</v>
      </c>
      <c r="H139" s="101">
        <v>1440</v>
      </c>
      <c r="I139" s="152">
        <f t="shared" si="48"/>
        <v>47.074207257273621</v>
      </c>
      <c r="J139" s="153">
        <f t="shared" si="49"/>
        <v>96.796338672768883</v>
      </c>
      <c r="K139" s="151">
        <f t="shared" ref="K139:O139" si="61">SUM(K88:K116)</f>
        <v>2354</v>
      </c>
      <c r="L139" s="151">
        <f t="shared" si="61"/>
        <v>2258</v>
      </c>
      <c r="M139" s="151">
        <f t="shared" si="61"/>
        <v>1119</v>
      </c>
      <c r="N139" s="152">
        <f t="shared" si="51"/>
        <v>49.557130203720106</v>
      </c>
      <c r="O139" s="151">
        <f t="shared" si="61"/>
        <v>858</v>
      </c>
      <c r="P139" s="152">
        <f t="shared" si="52"/>
        <v>37.998228520814884</v>
      </c>
      <c r="Q139" s="152">
        <f t="shared" si="56"/>
        <v>87.555358724534983</v>
      </c>
      <c r="R139" s="151">
        <f>SUM(R88:R116)</f>
        <v>2046</v>
      </c>
      <c r="S139" s="151">
        <f>SUM(S88:S116)</f>
        <v>1944</v>
      </c>
      <c r="T139" s="151">
        <f>SUM(T88:T116)</f>
        <v>1014</v>
      </c>
      <c r="U139" s="152">
        <f t="shared" si="53"/>
        <v>52.160493827160494</v>
      </c>
      <c r="V139" s="151">
        <f>SUM(V88:V116)</f>
        <v>629</v>
      </c>
      <c r="W139" s="152">
        <f t="shared" si="54"/>
        <v>32.355967078189302</v>
      </c>
      <c r="X139" s="152">
        <f t="shared" si="57"/>
        <v>84.516460905349788</v>
      </c>
      <c r="Y139" s="149"/>
      <c r="Z139" s="149"/>
      <c r="AA139" s="149"/>
      <c r="AB139" s="149"/>
      <c r="AC139" s="142"/>
    </row>
    <row r="140" spans="3:29" x14ac:dyDescent="0.25">
      <c r="C140" s="150" t="s">
        <v>90</v>
      </c>
      <c r="D140" s="150"/>
      <c r="E140" s="151">
        <v>648</v>
      </c>
      <c r="F140" s="101">
        <v>301</v>
      </c>
      <c r="G140" s="140">
        <f t="shared" si="47"/>
        <v>46.450617283950621</v>
      </c>
      <c r="H140" s="101">
        <v>325</v>
      </c>
      <c r="I140" s="152">
        <f t="shared" si="48"/>
        <v>50.154320987654323</v>
      </c>
      <c r="J140" s="153">
        <f t="shared" si="49"/>
        <v>96.604938271604937</v>
      </c>
      <c r="K140" s="151">
        <f t="shared" ref="K140:O140" si="62">SUM(K117:K125)</f>
        <v>776</v>
      </c>
      <c r="L140" s="151">
        <f t="shared" si="62"/>
        <v>730</v>
      </c>
      <c r="M140" s="151">
        <f t="shared" si="62"/>
        <v>332</v>
      </c>
      <c r="N140" s="152">
        <f t="shared" si="51"/>
        <v>45.479452054794521</v>
      </c>
      <c r="O140" s="151">
        <f t="shared" si="62"/>
        <v>250</v>
      </c>
      <c r="P140" s="152">
        <f t="shared" si="52"/>
        <v>34.246575342465754</v>
      </c>
      <c r="Q140" s="152">
        <f t="shared" si="56"/>
        <v>79.726027397260268</v>
      </c>
      <c r="R140" s="151">
        <f>SUM(R117:R125)</f>
        <v>699</v>
      </c>
      <c r="S140" s="151">
        <f>SUM(S117:S125)</f>
        <v>675</v>
      </c>
      <c r="T140" s="151">
        <f>SUM(T117:T125)</f>
        <v>323</v>
      </c>
      <c r="U140" s="152">
        <f t="shared" si="53"/>
        <v>47.851851851851855</v>
      </c>
      <c r="V140" s="151">
        <f>SUM(V117:V125)</f>
        <v>242</v>
      </c>
      <c r="W140" s="152">
        <f t="shared" si="54"/>
        <v>35.851851851851855</v>
      </c>
      <c r="X140" s="157">
        <f t="shared" si="57"/>
        <v>83.703703703703709</v>
      </c>
      <c r="Y140" s="149"/>
      <c r="Z140" s="149"/>
      <c r="AA140" s="149"/>
      <c r="AB140" s="149"/>
      <c r="AC140" s="142"/>
    </row>
    <row r="141" spans="3:29" x14ac:dyDescent="0.25">
      <c r="C141" s="160" t="s">
        <v>91</v>
      </c>
      <c r="D141" s="160">
        <f>SUM(D7:D125)</f>
        <v>0</v>
      </c>
      <c r="E141" s="161">
        <f>SUM(E7:E125)</f>
        <v>9335</v>
      </c>
      <c r="F141" s="160">
        <f>SUM(F7:F125)</f>
        <v>4568</v>
      </c>
      <c r="G141" s="162">
        <f t="shared" si="47"/>
        <v>48.934118907337975</v>
      </c>
      <c r="H141" s="160">
        <f>SUM(H7:H125)</f>
        <v>4474</v>
      </c>
      <c r="I141" s="163">
        <f t="shared" si="48"/>
        <v>47.927155865024105</v>
      </c>
      <c r="J141" s="162">
        <f t="shared" si="49"/>
        <v>96.86127477236208</v>
      </c>
      <c r="K141" s="161">
        <f t="shared" ref="K141:O141" si="63">SUM(K7:K125)</f>
        <v>9763</v>
      </c>
      <c r="L141" s="161">
        <f t="shared" si="63"/>
        <v>9377</v>
      </c>
      <c r="M141" s="161">
        <f t="shared" si="63"/>
        <v>4553</v>
      </c>
      <c r="N141" s="163">
        <f t="shared" si="51"/>
        <v>48.554974938679749</v>
      </c>
      <c r="O141" s="161">
        <f t="shared" si="63"/>
        <v>4070</v>
      </c>
      <c r="P141" s="163">
        <f t="shared" si="52"/>
        <v>43.404073797589845</v>
      </c>
      <c r="Q141" s="163">
        <f t="shared" si="56"/>
        <v>91.959048736269594</v>
      </c>
      <c r="R141" s="161">
        <f>SUM(R7:R125)</f>
        <v>9427</v>
      </c>
      <c r="S141" s="161">
        <f>SUM(S7:S125)</f>
        <v>8997</v>
      </c>
      <c r="T141" s="161">
        <f>SUM(T7:T125)</f>
        <v>4355</v>
      </c>
      <c r="U141" s="163">
        <f t="shared" si="53"/>
        <v>48.405023896854509</v>
      </c>
      <c r="V141" s="161">
        <f>SUM(V7:V125)</f>
        <v>3772</v>
      </c>
      <c r="W141" s="163">
        <f t="shared" si="54"/>
        <v>41.925086139824387</v>
      </c>
      <c r="X141" s="163">
        <f t="shared" si="57"/>
        <v>90.330110036678889</v>
      </c>
      <c r="Y141" s="154"/>
      <c r="Z141" s="154"/>
      <c r="AA141" s="154"/>
      <c r="AB141" s="154"/>
      <c r="AC141" s="142"/>
    </row>
    <row r="143" spans="3:29" ht="105" customHeight="1" x14ac:dyDescent="0.25">
      <c r="C143" s="433" t="s">
        <v>92</v>
      </c>
      <c r="D143" s="433"/>
      <c r="E143" s="433"/>
      <c r="F143" s="433"/>
      <c r="G143" s="433"/>
      <c r="H143" s="433"/>
      <c r="I143" s="433"/>
      <c r="J143" s="433"/>
      <c r="K143" s="433"/>
      <c r="L143" s="433"/>
      <c r="M143" s="433"/>
      <c r="N143" s="433"/>
      <c r="O143" s="433"/>
      <c r="P143" s="433"/>
      <c r="Q143" s="433"/>
      <c r="R143" s="433"/>
      <c r="S143" s="433"/>
      <c r="T143" s="433"/>
      <c r="U143" s="433"/>
      <c r="V143" s="433"/>
      <c r="W143" s="433"/>
      <c r="X143" s="433"/>
    </row>
  </sheetData>
  <mergeCells count="39">
    <mergeCell ref="Y4:AA5"/>
    <mergeCell ref="AB4:AB6"/>
    <mergeCell ref="R72:W72"/>
    <mergeCell ref="R107:W107"/>
    <mergeCell ref="R125:W125"/>
    <mergeCell ref="C2:E2"/>
    <mergeCell ref="F132:J132"/>
    <mergeCell ref="D131:J131"/>
    <mergeCell ref="D132:D133"/>
    <mergeCell ref="E132:E133"/>
    <mergeCell ref="D112:I112"/>
    <mergeCell ref="D113:I113"/>
    <mergeCell ref="A4:A6"/>
    <mergeCell ref="B4:B6"/>
    <mergeCell ref="C4:C6"/>
    <mergeCell ref="R4:X4"/>
    <mergeCell ref="D4:J4"/>
    <mergeCell ref="D5:D6"/>
    <mergeCell ref="E5:E6"/>
    <mergeCell ref="F5:J5"/>
    <mergeCell ref="K4:Q4"/>
    <mergeCell ref="R5:R6"/>
    <mergeCell ref="S5:S6"/>
    <mergeCell ref="T5:X5"/>
    <mergeCell ref="K5:K6"/>
    <mergeCell ref="L5:L6"/>
    <mergeCell ref="C143:X143"/>
    <mergeCell ref="K112:P112"/>
    <mergeCell ref="K113:P113"/>
    <mergeCell ref="M5:Q5"/>
    <mergeCell ref="C131:C133"/>
    <mergeCell ref="R131:X131"/>
    <mergeCell ref="K131:Q131"/>
    <mergeCell ref="R132:R133"/>
    <mergeCell ref="S132:S133"/>
    <mergeCell ref="T132:X132"/>
    <mergeCell ref="K132:K133"/>
    <mergeCell ref="L132:L133"/>
    <mergeCell ref="M132:Q132"/>
  </mergeCells>
  <conditionalFormatting sqref="B72 B126:B1048576">
    <cfRule type="duplicateValues" dxfId="19" priority="36"/>
  </conditionalFormatting>
  <conditionalFormatting sqref="J7:J125">
    <cfRule type="containsBlanks" dxfId="18" priority="12">
      <formula>LEN(TRIM(J7))=0</formula>
    </cfRule>
    <cfRule type="cellIs" dxfId="17" priority="13" operator="between">
      <formula>75</formula>
      <formula>90</formula>
    </cfRule>
    <cfRule type="cellIs" dxfId="16" priority="14" operator="between">
      <formula>90</formula>
      <formula>99</formula>
    </cfRule>
    <cfRule type="cellIs" dxfId="15" priority="15" operator="between">
      <formula>99</formula>
      <formula>100</formula>
    </cfRule>
  </conditionalFormatting>
  <conditionalFormatting sqref="Q7:Q125">
    <cfRule type="containsBlanks" dxfId="14" priority="7">
      <formula>LEN(TRIM(Q7))=0</formula>
    </cfRule>
    <cfRule type="cellIs" dxfId="13" priority="8" operator="lessThan">
      <formula>75</formula>
    </cfRule>
    <cfRule type="cellIs" dxfId="12" priority="9" stopIfTrue="1" operator="between">
      <formula>75</formula>
      <formula>89.99</formula>
    </cfRule>
    <cfRule type="cellIs" dxfId="11" priority="10" stopIfTrue="1" operator="between">
      <formula>90</formula>
      <formula>99</formula>
    </cfRule>
    <cfRule type="cellIs" dxfId="10" priority="11" operator="between">
      <formula>99</formula>
      <formula>100</formula>
    </cfRule>
  </conditionalFormatting>
  <conditionalFormatting sqref="X7:X125">
    <cfRule type="containsBlanks" dxfId="9" priority="2">
      <formula>LEN(TRIM(X7))=0</formula>
    </cfRule>
    <cfRule type="cellIs" dxfId="8" priority="3" operator="lessThan">
      <formula>75</formula>
    </cfRule>
    <cfRule type="cellIs" dxfId="7" priority="4" operator="between">
      <formula>75</formula>
      <formula>90</formula>
    </cfRule>
    <cfRule type="cellIs" dxfId="6" priority="5" operator="between">
      <formula>90</formula>
      <formula>99</formula>
    </cfRule>
    <cfRule type="cellIs" dxfId="5" priority="6" operator="between">
      <formula>99</formula>
      <formula>100</formula>
    </cfRule>
  </conditionalFormatting>
  <conditionalFormatting sqref="X7:X124">
    <cfRule type="cellIs" dxfId="4" priority="1" operator="greaterThanOrEqual">
      <formula>99</formula>
    </cfRule>
  </conditionalFormatting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C4" sqref="C4:C5"/>
    </sheetView>
  </sheetViews>
  <sheetFormatPr defaultRowHeight="15" x14ac:dyDescent="0.25"/>
  <cols>
    <col min="1" max="1" width="4.7109375" style="1" customWidth="1"/>
    <col min="2" max="2" width="9.7109375" style="1" customWidth="1"/>
    <col min="3" max="3" width="18.7109375" style="1" customWidth="1"/>
    <col min="4" max="4" width="42.85546875" style="1" customWidth="1"/>
    <col min="5" max="12" width="8.7109375" style="1" customWidth="1"/>
    <col min="13" max="16384" width="9.140625" style="1"/>
  </cols>
  <sheetData>
    <row r="1" spans="1:15" x14ac:dyDescent="0.25">
      <c r="N1" s="85"/>
      <c r="O1" s="37" t="s">
        <v>149</v>
      </c>
    </row>
    <row r="2" spans="1:15" ht="15.75" x14ac:dyDescent="0.25">
      <c r="C2" s="477" t="s">
        <v>146</v>
      </c>
      <c r="D2" s="477"/>
      <c r="E2" s="477"/>
      <c r="L2" s="56">
        <v>2017</v>
      </c>
      <c r="N2" s="86"/>
      <c r="O2" s="37" t="s">
        <v>150</v>
      </c>
    </row>
    <row r="3" spans="1:15" ht="15.75" thickBot="1" x14ac:dyDescent="0.3">
      <c r="N3" s="87"/>
      <c r="O3" s="37" t="s">
        <v>151</v>
      </c>
    </row>
    <row r="4" spans="1:15" ht="15" customHeight="1" x14ac:dyDescent="0.25">
      <c r="A4" s="480" t="s">
        <v>0</v>
      </c>
      <c r="B4" s="482" t="s">
        <v>139</v>
      </c>
      <c r="C4" s="482" t="s">
        <v>140</v>
      </c>
      <c r="D4" s="482" t="s">
        <v>141</v>
      </c>
      <c r="E4" s="484" t="s">
        <v>143</v>
      </c>
      <c r="F4" s="475" t="s">
        <v>144</v>
      </c>
      <c r="G4" s="475"/>
      <c r="H4" s="475"/>
      <c r="I4" s="475"/>
      <c r="J4" s="475"/>
      <c r="K4" s="475"/>
      <c r="L4" s="476"/>
      <c r="N4" s="88"/>
      <c r="O4" s="37" t="s">
        <v>152</v>
      </c>
    </row>
    <row r="5" spans="1:15" ht="40.5" customHeight="1" thickBot="1" x14ac:dyDescent="0.3">
      <c r="A5" s="481"/>
      <c r="B5" s="483" t="s">
        <v>142</v>
      </c>
      <c r="C5" s="483"/>
      <c r="D5" s="483"/>
      <c r="E5" s="485"/>
      <c r="F5" s="41" t="s">
        <v>1</v>
      </c>
      <c r="G5" s="42" t="s">
        <v>2</v>
      </c>
      <c r="H5" s="43" t="s">
        <v>3</v>
      </c>
      <c r="I5" s="44" t="s">
        <v>2</v>
      </c>
      <c r="J5" s="45" t="s">
        <v>4</v>
      </c>
      <c r="K5" s="44" t="s">
        <v>2</v>
      </c>
      <c r="L5" s="46" t="s">
        <v>145</v>
      </c>
    </row>
    <row r="6" spans="1:15" ht="15" customHeight="1" x14ac:dyDescent="0.25">
      <c r="A6" s="9">
        <v>1</v>
      </c>
      <c r="B6" s="57">
        <v>10001</v>
      </c>
      <c r="C6" s="20" t="s">
        <v>84</v>
      </c>
      <c r="D6" s="27" t="s">
        <v>97</v>
      </c>
      <c r="E6" s="58">
        <v>58</v>
      </c>
      <c r="F6" s="59">
        <v>3</v>
      </c>
      <c r="G6" s="60">
        <f>F6*100/E6</f>
        <v>5.1724137931034484</v>
      </c>
      <c r="H6" s="58">
        <v>26</v>
      </c>
      <c r="I6" s="61">
        <f>H6*100/E6</f>
        <v>44.827586206896555</v>
      </c>
      <c r="J6" s="58">
        <v>29</v>
      </c>
      <c r="K6" s="62">
        <f>J6*100/E6</f>
        <v>50</v>
      </c>
      <c r="L6" s="63">
        <f>(H6+J6)*100/E6</f>
        <v>94.827586206896555</v>
      </c>
    </row>
    <row r="7" spans="1:15" ht="15" customHeight="1" x14ac:dyDescent="0.25">
      <c r="A7" s="10">
        <v>2</v>
      </c>
      <c r="B7" s="2">
        <v>10002</v>
      </c>
      <c r="C7" s="21" t="s">
        <v>84</v>
      </c>
      <c r="D7" s="28" t="s">
        <v>5</v>
      </c>
      <c r="E7" s="3">
        <v>93</v>
      </c>
      <c r="F7" s="47"/>
      <c r="G7" s="39"/>
      <c r="H7" s="3">
        <v>36</v>
      </c>
      <c r="I7" s="7">
        <f t="shared" ref="I7:I70" si="0">H7*100/E7</f>
        <v>38.70967741935484</v>
      </c>
      <c r="J7" s="3">
        <v>57</v>
      </c>
      <c r="K7" s="50">
        <f t="shared" ref="K7:K70" si="1">J7*100/E7</f>
        <v>61.29032258064516</v>
      </c>
      <c r="L7" s="64">
        <f t="shared" ref="L7:L70" si="2">(H7+J7)*100/E7</f>
        <v>100</v>
      </c>
    </row>
    <row r="8" spans="1:15" ht="15" customHeight="1" x14ac:dyDescent="0.25">
      <c r="A8" s="10">
        <v>3</v>
      </c>
      <c r="B8" s="2">
        <v>10003</v>
      </c>
      <c r="C8" s="21" t="s">
        <v>84</v>
      </c>
      <c r="D8" s="28" t="s">
        <v>98</v>
      </c>
      <c r="E8" s="3">
        <v>46</v>
      </c>
      <c r="F8" s="47">
        <v>3</v>
      </c>
      <c r="G8" s="39">
        <f t="shared" ref="G8:G69" si="3">F8*100/E8</f>
        <v>6.5217391304347823</v>
      </c>
      <c r="H8" s="3">
        <v>24</v>
      </c>
      <c r="I8" s="7">
        <f t="shared" si="0"/>
        <v>52.173913043478258</v>
      </c>
      <c r="J8" s="3">
        <v>19</v>
      </c>
      <c r="K8" s="50">
        <f t="shared" si="1"/>
        <v>41.304347826086953</v>
      </c>
      <c r="L8" s="64">
        <f t="shared" si="2"/>
        <v>93.478260869565219</v>
      </c>
    </row>
    <row r="9" spans="1:15" ht="15" customHeight="1" x14ac:dyDescent="0.25">
      <c r="A9" s="10">
        <v>4</v>
      </c>
      <c r="B9" s="2">
        <v>10004</v>
      </c>
      <c r="C9" s="21" t="s">
        <v>84</v>
      </c>
      <c r="D9" s="28" t="s">
        <v>6</v>
      </c>
      <c r="E9" s="3">
        <v>73</v>
      </c>
      <c r="F9" s="47">
        <v>2</v>
      </c>
      <c r="G9" s="39">
        <f t="shared" si="3"/>
        <v>2.7397260273972601</v>
      </c>
      <c r="H9" s="3">
        <v>39</v>
      </c>
      <c r="I9" s="7">
        <f t="shared" si="0"/>
        <v>53.424657534246577</v>
      </c>
      <c r="J9" s="3">
        <v>32</v>
      </c>
      <c r="K9" s="50">
        <f t="shared" si="1"/>
        <v>43.835616438356162</v>
      </c>
      <c r="L9" s="64">
        <f t="shared" si="2"/>
        <v>97.260273972602747</v>
      </c>
    </row>
    <row r="10" spans="1:15" ht="15" customHeight="1" x14ac:dyDescent="0.25">
      <c r="A10" s="10">
        <v>5</v>
      </c>
      <c r="B10" s="2">
        <v>10090</v>
      </c>
      <c r="C10" s="21" t="s">
        <v>84</v>
      </c>
      <c r="D10" s="28" t="s">
        <v>99</v>
      </c>
      <c r="E10" s="3">
        <v>126</v>
      </c>
      <c r="F10" s="47">
        <v>11</v>
      </c>
      <c r="G10" s="39">
        <f t="shared" si="3"/>
        <v>8.7301587301587293</v>
      </c>
      <c r="H10" s="3">
        <v>55</v>
      </c>
      <c r="I10" s="7">
        <f t="shared" si="0"/>
        <v>43.650793650793652</v>
      </c>
      <c r="J10" s="3">
        <v>60</v>
      </c>
      <c r="K10" s="50">
        <f t="shared" si="1"/>
        <v>47.61904761904762</v>
      </c>
      <c r="L10" s="64">
        <f t="shared" si="2"/>
        <v>91.269841269841265</v>
      </c>
    </row>
    <row r="11" spans="1:15" ht="15" customHeight="1" x14ac:dyDescent="0.25">
      <c r="A11" s="10">
        <v>6</v>
      </c>
      <c r="B11" s="2">
        <v>10120</v>
      </c>
      <c r="C11" s="21" t="s">
        <v>84</v>
      </c>
      <c r="D11" s="28" t="s">
        <v>100</v>
      </c>
      <c r="E11" s="3">
        <v>36</v>
      </c>
      <c r="F11" s="47"/>
      <c r="G11" s="39"/>
      <c r="H11" s="3">
        <v>12</v>
      </c>
      <c r="I11" s="7">
        <f t="shared" si="0"/>
        <v>33.333333333333336</v>
      </c>
      <c r="J11" s="3">
        <v>24</v>
      </c>
      <c r="K11" s="50">
        <f t="shared" si="1"/>
        <v>66.666666666666671</v>
      </c>
      <c r="L11" s="64">
        <f t="shared" si="2"/>
        <v>100</v>
      </c>
    </row>
    <row r="12" spans="1:15" ht="15" customHeight="1" x14ac:dyDescent="0.25">
      <c r="A12" s="10">
        <v>7</v>
      </c>
      <c r="B12" s="2">
        <v>10190</v>
      </c>
      <c r="C12" s="21" t="s">
        <v>84</v>
      </c>
      <c r="D12" s="28" t="s">
        <v>8</v>
      </c>
      <c r="E12" s="3">
        <v>97</v>
      </c>
      <c r="F12" s="47">
        <v>3</v>
      </c>
      <c r="G12" s="39">
        <f t="shared" si="3"/>
        <v>3.0927835051546393</v>
      </c>
      <c r="H12" s="3">
        <v>47</v>
      </c>
      <c r="I12" s="7">
        <f t="shared" si="0"/>
        <v>48.453608247422679</v>
      </c>
      <c r="J12" s="3">
        <v>47</v>
      </c>
      <c r="K12" s="50">
        <f t="shared" si="1"/>
        <v>48.453608247422679</v>
      </c>
      <c r="L12" s="64">
        <f t="shared" si="2"/>
        <v>96.907216494845358</v>
      </c>
    </row>
    <row r="13" spans="1:15" ht="15" customHeight="1" x14ac:dyDescent="0.25">
      <c r="A13" s="10">
        <v>8</v>
      </c>
      <c r="B13" s="2">
        <v>10320</v>
      </c>
      <c r="C13" s="21" t="s">
        <v>84</v>
      </c>
      <c r="D13" s="28" t="s">
        <v>9</v>
      </c>
      <c r="E13" s="3">
        <v>63</v>
      </c>
      <c r="F13" s="47"/>
      <c r="G13" s="39"/>
      <c r="H13" s="3">
        <v>30</v>
      </c>
      <c r="I13" s="7">
        <f t="shared" si="0"/>
        <v>47.61904761904762</v>
      </c>
      <c r="J13" s="3">
        <v>33</v>
      </c>
      <c r="K13" s="50">
        <f t="shared" si="1"/>
        <v>52.38095238095238</v>
      </c>
      <c r="L13" s="64">
        <f t="shared" si="2"/>
        <v>100</v>
      </c>
    </row>
    <row r="14" spans="1:15" ht="15" customHeight="1" x14ac:dyDescent="0.25">
      <c r="A14" s="10">
        <v>9</v>
      </c>
      <c r="B14" s="2">
        <v>10860</v>
      </c>
      <c r="C14" s="21" t="s">
        <v>84</v>
      </c>
      <c r="D14" s="28" t="s">
        <v>101</v>
      </c>
      <c r="E14" s="3">
        <v>78</v>
      </c>
      <c r="F14" s="47">
        <v>3</v>
      </c>
      <c r="G14" s="39">
        <f t="shared" si="3"/>
        <v>3.8461538461538463</v>
      </c>
      <c r="H14" s="3">
        <v>33</v>
      </c>
      <c r="I14" s="7">
        <f t="shared" si="0"/>
        <v>42.307692307692307</v>
      </c>
      <c r="J14" s="3">
        <v>42</v>
      </c>
      <c r="K14" s="50">
        <f t="shared" si="1"/>
        <v>53.846153846153847</v>
      </c>
      <c r="L14" s="64">
        <f t="shared" si="2"/>
        <v>96.15384615384616</v>
      </c>
    </row>
    <row r="15" spans="1:15" ht="15" customHeight="1" thickBot="1" x14ac:dyDescent="0.3">
      <c r="A15" s="13">
        <v>10</v>
      </c>
      <c r="B15" s="65">
        <v>10880</v>
      </c>
      <c r="C15" s="23" t="s">
        <v>84</v>
      </c>
      <c r="D15" s="29" t="s">
        <v>102</v>
      </c>
      <c r="E15" s="66">
        <v>165</v>
      </c>
      <c r="F15" s="67">
        <v>13</v>
      </c>
      <c r="G15" s="68">
        <f t="shared" si="3"/>
        <v>7.8787878787878789</v>
      </c>
      <c r="H15" s="66">
        <v>105</v>
      </c>
      <c r="I15" s="69">
        <f t="shared" si="0"/>
        <v>63.636363636363633</v>
      </c>
      <c r="J15" s="66">
        <v>47</v>
      </c>
      <c r="K15" s="70">
        <f t="shared" si="1"/>
        <v>28.484848484848484</v>
      </c>
      <c r="L15" s="71">
        <f t="shared" si="2"/>
        <v>92.121212121212125</v>
      </c>
    </row>
    <row r="16" spans="1:15" ht="15" customHeight="1" x14ac:dyDescent="0.25">
      <c r="A16" s="10">
        <v>11</v>
      </c>
      <c r="B16" s="52">
        <v>20040</v>
      </c>
      <c r="C16" s="25" t="s">
        <v>85</v>
      </c>
      <c r="D16" s="30" t="s">
        <v>10</v>
      </c>
      <c r="E16" s="53">
        <v>97</v>
      </c>
      <c r="F16" s="36">
        <v>4</v>
      </c>
      <c r="G16" s="40">
        <f t="shared" si="3"/>
        <v>4.1237113402061851</v>
      </c>
      <c r="H16" s="53">
        <v>47</v>
      </c>
      <c r="I16" s="54">
        <f t="shared" si="0"/>
        <v>48.453608247422679</v>
      </c>
      <c r="J16" s="53">
        <v>46</v>
      </c>
      <c r="K16" s="55">
        <f t="shared" si="1"/>
        <v>47.422680412371136</v>
      </c>
      <c r="L16" s="72">
        <f t="shared" si="2"/>
        <v>95.876288659793815</v>
      </c>
    </row>
    <row r="17" spans="1:12" ht="15" customHeight="1" x14ac:dyDescent="0.25">
      <c r="A17" s="10">
        <v>12</v>
      </c>
      <c r="B17" s="2">
        <v>20060</v>
      </c>
      <c r="C17" s="21" t="s">
        <v>85</v>
      </c>
      <c r="D17" s="28" t="s">
        <v>11</v>
      </c>
      <c r="E17" s="3">
        <v>146</v>
      </c>
      <c r="F17" s="47">
        <v>1</v>
      </c>
      <c r="G17" s="39">
        <f t="shared" si="3"/>
        <v>0.68493150684931503</v>
      </c>
      <c r="H17" s="3">
        <v>68</v>
      </c>
      <c r="I17" s="7">
        <f t="shared" si="0"/>
        <v>46.575342465753423</v>
      </c>
      <c r="J17" s="3">
        <v>77</v>
      </c>
      <c r="K17" s="50">
        <f t="shared" si="1"/>
        <v>52.739726027397261</v>
      </c>
      <c r="L17" s="64">
        <f t="shared" si="2"/>
        <v>99.31506849315069</v>
      </c>
    </row>
    <row r="18" spans="1:12" ht="15" customHeight="1" x14ac:dyDescent="0.25">
      <c r="A18" s="10">
        <v>13</v>
      </c>
      <c r="B18" s="2">
        <v>20061</v>
      </c>
      <c r="C18" s="21" t="s">
        <v>85</v>
      </c>
      <c r="D18" s="28" t="s">
        <v>12</v>
      </c>
      <c r="E18" s="3">
        <v>50</v>
      </c>
      <c r="F18" s="47"/>
      <c r="G18" s="39"/>
      <c r="H18" s="3">
        <v>18</v>
      </c>
      <c r="I18" s="7">
        <f t="shared" si="0"/>
        <v>36</v>
      </c>
      <c r="J18" s="3">
        <v>32</v>
      </c>
      <c r="K18" s="50">
        <f t="shared" si="1"/>
        <v>64</v>
      </c>
      <c r="L18" s="64">
        <f t="shared" si="2"/>
        <v>100</v>
      </c>
    </row>
    <row r="19" spans="1:12" ht="15" customHeight="1" x14ac:dyDescent="0.25">
      <c r="A19" s="10">
        <v>14</v>
      </c>
      <c r="B19" s="2">
        <v>20080</v>
      </c>
      <c r="C19" s="21" t="s">
        <v>85</v>
      </c>
      <c r="D19" s="28" t="s">
        <v>103</v>
      </c>
      <c r="E19" s="3">
        <v>39</v>
      </c>
      <c r="F19" s="47"/>
      <c r="G19" s="39"/>
      <c r="H19" s="3">
        <v>13</v>
      </c>
      <c r="I19" s="7">
        <f t="shared" si="0"/>
        <v>33.333333333333336</v>
      </c>
      <c r="J19" s="3">
        <v>26</v>
      </c>
      <c r="K19" s="50">
        <f t="shared" si="1"/>
        <v>66.666666666666671</v>
      </c>
      <c r="L19" s="64">
        <f t="shared" si="2"/>
        <v>100</v>
      </c>
    </row>
    <row r="20" spans="1:12" ht="15" customHeight="1" x14ac:dyDescent="0.25">
      <c r="A20" s="10">
        <v>15</v>
      </c>
      <c r="B20" s="2">
        <v>20400</v>
      </c>
      <c r="C20" s="21" t="s">
        <v>85</v>
      </c>
      <c r="D20" s="28" t="s">
        <v>104</v>
      </c>
      <c r="E20" s="3">
        <v>111</v>
      </c>
      <c r="F20" s="47"/>
      <c r="G20" s="39"/>
      <c r="H20" s="3">
        <v>41</v>
      </c>
      <c r="I20" s="7">
        <f t="shared" si="0"/>
        <v>36.936936936936938</v>
      </c>
      <c r="J20" s="3">
        <v>70</v>
      </c>
      <c r="K20" s="50">
        <f t="shared" si="1"/>
        <v>63.063063063063062</v>
      </c>
      <c r="L20" s="64">
        <f t="shared" si="2"/>
        <v>100</v>
      </c>
    </row>
    <row r="21" spans="1:12" ht="15" customHeight="1" x14ac:dyDescent="0.25">
      <c r="A21" s="10">
        <v>16</v>
      </c>
      <c r="B21" s="2">
        <v>20460</v>
      </c>
      <c r="C21" s="21" t="s">
        <v>85</v>
      </c>
      <c r="D21" s="28" t="s">
        <v>15</v>
      </c>
      <c r="E21" s="3">
        <v>71</v>
      </c>
      <c r="F21" s="47">
        <v>2</v>
      </c>
      <c r="G21" s="39">
        <f t="shared" si="3"/>
        <v>2.816901408450704</v>
      </c>
      <c r="H21" s="3">
        <v>32</v>
      </c>
      <c r="I21" s="7">
        <f t="shared" si="0"/>
        <v>45.070422535211264</v>
      </c>
      <c r="J21" s="3">
        <v>37</v>
      </c>
      <c r="K21" s="50">
        <f t="shared" si="1"/>
        <v>52.112676056338032</v>
      </c>
      <c r="L21" s="64">
        <f t="shared" si="2"/>
        <v>97.183098591549296</v>
      </c>
    </row>
    <row r="22" spans="1:12" ht="15" customHeight="1" x14ac:dyDescent="0.25">
      <c r="A22" s="10">
        <v>17</v>
      </c>
      <c r="B22" s="2">
        <v>20490</v>
      </c>
      <c r="C22" s="21" t="s">
        <v>85</v>
      </c>
      <c r="D22" s="28" t="s">
        <v>16</v>
      </c>
      <c r="E22" s="3">
        <v>48</v>
      </c>
      <c r="F22" s="47"/>
      <c r="G22" s="39"/>
      <c r="H22" s="3">
        <v>23</v>
      </c>
      <c r="I22" s="7">
        <f t="shared" si="0"/>
        <v>47.916666666666664</v>
      </c>
      <c r="J22" s="3">
        <v>25</v>
      </c>
      <c r="K22" s="50">
        <f t="shared" si="1"/>
        <v>52.083333333333336</v>
      </c>
      <c r="L22" s="64">
        <f t="shared" si="2"/>
        <v>100</v>
      </c>
    </row>
    <row r="23" spans="1:12" ht="15" customHeight="1" x14ac:dyDescent="0.25">
      <c r="A23" s="10">
        <v>18</v>
      </c>
      <c r="B23" s="2">
        <v>20550</v>
      </c>
      <c r="C23" s="21" t="s">
        <v>85</v>
      </c>
      <c r="D23" s="28" t="s">
        <v>17</v>
      </c>
      <c r="E23" s="3">
        <v>68</v>
      </c>
      <c r="F23" s="47">
        <v>1</v>
      </c>
      <c r="G23" s="39">
        <f t="shared" si="3"/>
        <v>1.4705882352941178</v>
      </c>
      <c r="H23" s="3">
        <v>36</v>
      </c>
      <c r="I23" s="7">
        <f t="shared" si="0"/>
        <v>52.941176470588232</v>
      </c>
      <c r="J23" s="3">
        <v>31</v>
      </c>
      <c r="K23" s="50">
        <f t="shared" si="1"/>
        <v>45.588235294117645</v>
      </c>
      <c r="L23" s="64">
        <f t="shared" si="2"/>
        <v>98.529411764705884</v>
      </c>
    </row>
    <row r="24" spans="1:12" ht="15" customHeight="1" x14ac:dyDescent="0.25">
      <c r="A24" s="10">
        <v>19</v>
      </c>
      <c r="B24" s="2">
        <v>20630</v>
      </c>
      <c r="C24" s="21" t="s">
        <v>85</v>
      </c>
      <c r="D24" s="28" t="s">
        <v>18</v>
      </c>
      <c r="E24" s="3">
        <v>61</v>
      </c>
      <c r="F24" s="47">
        <v>1</v>
      </c>
      <c r="G24" s="39">
        <f t="shared" si="3"/>
        <v>1.639344262295082</v>
      </c>
      <c r="H24" s="3">
        <v>33</v>
      </c>
      <c r="I24" s="7">
        <f t="shared" si="0"/>
        <v>54.098360655737707</v>
      </c>
      <c r="J24" s="3">
        <v>27</v>
      </c>
      <c r="K24" s="50">
        <f t="shared" si="1"/>
        <v>44.26229508196721</v>
      </c>
      <c r="L24" s="64">
        <f t="shared" si="2"/>
        <v>98.360655737704917</v>
      </c>
    </row>
    <row r="25" spans="1:12" ht="15" customHeight="1" x14ac:dyDescent="0.25">
      <c r="A25" s="12">
        <v>20</v>
      </c>
      <c r="B25" s="2">
        <v>20800</v>
      </c>
      <c r="C25" s="21" t="s">
        <v>85</v>
      </c>
      <c r="D25" s="28" t="s">
        <v>19</v>
      </c>
      <c r="E25" s="3">
        <v>37</v>
      </c>
      <c r="F25" s="47">
        <v>1</v>
      </c>
      <c r="G25" s="39">
        <f t="shared" si="3"/>
        <v>2.7027027027027026</v>
      </c>
      <c r="H25" s="3">
        <v>23</v>
      </c>
      <c r="I25" s="7">
        <f t="shared" si="0"/>
        <v>62.162162162162161</v>
      </c>
      <c r="J25" s="3">
        <v>13</v>
      </c>
      <c r="K25" s="50">
        <f t="shared" si="1"/>
        <v>35.135135135135137</v>
      </c>
      <c r="L25" s="64">
        <f t="shared" si="2"/>
        <v>97.297297297297291</v>
      </c>
    </row>
    <row r="26" spans="1:12" ht="15" customHeight="1" x14ac:dyDescent="0.25">
      <c r="A26" s="10">
        <v>21</v>
      </c>
      <c r="B26" s="2">
        <v>20810</v>
      </c>
      <c r="C26" s="21" t="s">
        <v>85</v>
      </c>
      <c r="D26" s="28" t="s">
        <v>20</v>
      </c>
      <c r="E26" s="3">
        <v>50</v>
      </c>
      <c r="F26" s="47"/>
      <c r="G26" s="39"/>
      <c r="H26" s="3">
        <v>9</v>
      </c>
      <c r="I26" s="7">
        <f t="shared" si="0"/>
        <v>18</v>
      </c>
      <c r="J26" s="3">
        <v>41</v>
      </c>
      <c r="K26" s="50">
        <f t="shared" si="1"/>
        <v>82</v>
      </c>
      <c r="L26" s="64">
        <f t="shared" si="2"/>
        <v>100</v>
      </c>
    </row>
    <row r="27" spans="1:12" ht="15" customHeight="1" x14ac:dyDescent="0.25">
      <c r="A27" s="10">
        <v>22</v>
      </c>
      <c r="B27" s="2">
        <v>20900</v>
      </c>
      <c r="C27" s="21" t="s">
        <v>85</v>
      </c>
      <c r="D27" s="28" t="s">
        <v>21</v>
      </c>
      <c r="E27" s="3">
        <v>55</v>
      </c>
      <c r="F27" s="47">
        <v>8</v>
      </c>
      <c r="G27" s="39">
        <f t="shared" si="3"/>
        <v>14.545454545454545</v>
      </c>
      <c r="H27" s="3">
        <v>29</v>
      </c>
      <c r="I27" s="7">
        <f t="shared" si="0"/>
        <v>52.727272727272727</v>
      </c>
      <c r="J27" s="3">
        <v>18</v>
      </c>
      <c r="K27" s="50">
        <f t="shared" si="1"/>
        <v>32.727272727272727</v>
      </c>
      <c r="L27" s="64">
        <f t="shared" si="2"/>
        <v>85.454545454545453</v>
      </c>
    </row>
    <row r="28" spans="1:12" ht="15" customHeight="1" x14ac:dyDescent="0.25">
      <c r="A28" s="10">
        <v>23</v>
      </c>
      <c r="B28" s="2">
        <v>21020</v>
      </c>
      <c r="C28" s="21" t="s">
        <v>85</v>
      </c>
      <c r="D28" s="28" t="s">
        <v>22</v>
      </c>
      <c r="E28" s="3">
        <v>96</v>
      </c>
      <c r="F28" s="47">
        <v>2</v>
      </c>
      <c r="G28" s="39">
        <f t="shared" si="3"/>
        <v>2.0833333333333335</v>
      </c>
      <c r="H28" s="3">
        <v>27</v>
      </c>
      <c r="I28" s="7">
        <f t="shared" si="0"/>
        <v>28.125</v>
      </c>
      <c r="J28" s="3">
        <v>67</v>
      </c>
      <c r="K28" s="50">
        <f t="shared" si="1"/>
        <v>69.791666666666671</v>
      </c>
      <c r="L28" s="64">
        <f t="shared" si="2"/>
        <v>97.916666666666671</v>
      </c>
    </row>
    <row r="29" spans="1:12" ht="15" customHeight="1" thickBot="1" x14ac:dyDescent="0.3">
      <c r="A29" s="11">
        <v>24</v>
      </c>
      <c r="B29" s="32">
        <v>21350</v>
      </c>
      <c r="C29" s="22" t="s">
        <v>85</v>
      </c>
      <c r="D29" s="31" t="s">
        <v>23</v>
      </c>
      <c r="E29" s="33">
        <v>65</v>
      </c>
      <c r="F29" s="73">
        <v>1</v>
      </c>
      <c r="G29" s="74">
        <f t="shared" si="3"/>
        <v>1.5384615384615385</v>
      </c>
      <c r="H29" s="33">
        <v>22</v>
      </c>
      <c r="I29" s="75">
        <f t="shared" si="0"/>
        <v>33.846153846153847</v>
      </c>
      <c r="J29" s="33">
        <v>42</v>
      </c>
      <c r="K29" s="76">
        <f t="shared" si="1"/>
        <v>64.615384615384613</v>
      </c>
      <c r="L29" s="77">
        <f t="shared" si="2"/>
        <v>98.461538461538467</v>
      </c>
    </row>
    <row r="30" spans="1:12" ht="15" customHeight="1" x14ac:dyDescent="0.25">
      <c r="A30" s="9">
        <v>25</v>
      </c>
      <c r="B30" s="57">
        <v>30030</v>
      </c>
      <c r="C30" s="20" t="s">
        <v>86</v>
      </c>
      <c r="D30" s="27" t="s">
        <v>105</v>
      </c>
      <c r="E30" s="58">
        <v>93</v>
      </c>
      <c r="F30" s="59">
        <v>3</v>
      </c>
      <c r="G30" s="60">
        <f t="shared" si="3"/>
        <v>3.225806451612903</v>
      </c>
      <c r="H30" s="58">
        <v>54</v>
      </c>
      <c r="I30" s="61">
        <f t="shared" si="0"/>
        <v>58.064516129032256</v>
      </c>
      <c r="J30" s="58">
        <v>36</v>
      </c>
      <c r="K30" s="62">
        <f t="shared" si="1"/>
        <v>38.70967741935484</v>
      </c>
      <c r="L30" s="63">
        <f t="shared" si="2"/>
        <v>96.774193548387103</v>
      </c>
    </row>
    <row r="31" spans="1:12" ht="15" customHeight="1" x14ac:dyDescent="0.25">
      <c r="A31" s="10">
        <v>26</v>
      </c>
      <c r="B31" s="2">
        <v>30070</v>
      </c>
      <c r="C31" s="21" t="s">
        <v>86</v>
      </c>
      <c r="D31" s="28" t="s">
        <v>106</v>
      </c>
      <c r="E31" s="3">
        <v>89</v>
      </c>
      <c r="F31" s="47">
        <v>4</v>
      </c>
      <c r="G31" s="39">
        <f t="shared" si="3"/>
        <v>4.4943820224719104</v>
      </c>
      <c r="H31" s="3">
        <v>45</v>
      </c>
      <c r="I31" s="7">
        <f t="shared" si="0"/>
        <v>50.561797752808985</v>
      </c>
      <c r="J31" s="3">
        <v>40</v>
      </c>
      <c r="K31" s="50">
        <f t="shared" si="1"/>
        <v>44.943820224719104</v>
      </c>
      <c r="L31" s="64">
        <f t="shared" si="2"/>
        <v>95.50561797752809</v>
      </c>
    </row>
    <row r="32" spans="1:12" ht="15" customHeight="1" x14ac:dyDescent="0.25">
      <c r="A32" s="10">
        <v>27</v>
      </c>
      <c r="B32" s="2">
        <v>30130</v>
      </c>
      <c r="C32" s="21" t="s">
        <v>86</v>
      </c>
      <c r="D32" s="28" t="s">
        <v>24</v>
      </c>
      <c r="E32" s="3">
        <v>37</v>
      </c>
      <c r="F32" s="47">
        <v>2</v>
      </c>
      <c r="G32" s="39">
        <f t="shared" si="3"/>
        <v>5.4054054054054053</v>
      </c>
      <c r="H32" s="3">
        <v>21</v>
      </c>
      <c r="I32" s="7">
        <f t="shared" si="0"/>
        <v>56.756756756756758</v>
      </c>
      <c r="J32" s="3">
        <v>14</v>
      </c>
      <c r="K32" s="50">
        <f t="shared" si="1"/>
        <v>37.837837837837839</v>
      </c>
      <c r="L32" s="64">
        <f t="shared" si="2"/>
        <v>94.594594594594597</v>
      </c>
    </row>
    <row r="33" spans="1:12" ht="15" customHeight="1" x14ac:dyDescent="0.25">
      <c r="A33" s="10">
        <v>28</v>
      </c>
      <c r="B33" s="2">
        <v>30160</v>
      </c>
      <c r="C33" s="21" t="s">
        <v>86</v>
      </c>
      <c r="D33" s="28" t="s">
        <v>25</v>
      </c>
      <c r="E33" s="3">
        <v>73</v>
      </c>
      <c r="F33" s="47">
        <v>6</v>
      </c>
      <c r="G33" s="39">
        <f t="shared" si="3"/>
        <v>8.2191780821917817</v>
      </c>
      <c r="H33" s="3">
        <v>48</v>
      </c>
      <c r="I33" s="7">
        <f t="shared" si="0"/>
        <v>65.753424657534254</v>
      </c>
      <c r="J33" s="3">
        <v>19</v>
      </c>
      <c r="K33" s="50">
        <f t="shared" si="1"/>
        <v>26.027397260273972</v>
      </c>
      <c r="L33" s="64">
        <f t="shared" si="2"/>
        <v>91.780821917808225</v>
      </c>
    </row>
    <row r="34" spans="1:12" ht="15" customHeight="1" x14ac:dyDescent="0.25">
      <c r="A34" s="10">
        <v>29</v>
      </c>
      <c r="B34" s="2">
        <v>30310</v>
      </c>
      <c r="C34" s="21" t="s">
        <v>86</v>
      </c>
      <c r="D34" s="28" t="s">
        <v>26</v>
      </c>
      <c r="E34" s="3">
        <v>48</v>
      </c>
      <c r="F34" s="47">
        <v>1</v>
      </c>
      <c r="G34" s="39">
        <f t="shared" si="3"/>
        <v>2.0833333333333335</v>
      </c>
      <c r="H34" s="3">
        <v>15</v>
      </c>
      <c r="I34" s="7">
        <f t="shared" si="0"/>
        <v>31.25</v>
      </c>
      <c r="J34" s="3">
        <v>32</v>
      </c>
      <c r="K34" s="50">
        <f t="shared" si="1"/>
        <v>66.666666666666671</v>
      </c>
      <c r="L34" s="64">
        <f t="shared" si="2"/>
        <v>97.916666666666671</v>
      </c>
    </row>
    <row r="35" spans="1:12" ht="15" customHeight="1" x14ac:dyDescent="0.25">
      <c r="A35" s="12">
        <v>30</v>
      </c>
      <c r="B35" s="2">
        <v>30440</v>
      </c>
      <c r="C35" s="21" t="s">
        <v>86</v>
      </c>
      <c r="D35" s="28" t="s">
        <v>27</v>
      </c>
      <c r="E35" s="3">
        <v>65</v>
      </c>
      <c r="F35" s="47">
        <v>2</v>
      </c>
      <c r="G35" s="39">
        <f t="shared" si="3"/>
        <v>3.0769230769230771</v>
      </c>
      <c r="H35" s="3">
        <v>29</v>
      </c>
      <c r="I35" s="7">
        <f t="shared" si="0"/>
        <v>44.615384615384613</v>
      </c>
      <c r="J35" s="3">
        <v>34</v>
      </c>
      <c r="K35" s="50">
        <f t="shared" si="1"/>
        <v>52.307692307692307</v>
      </c>
      <c r="L35" s="64">
        <f t="shared" si="2"/>
        <v>96.92307692307692</v>
      </c>
    </row>
    <row r="36" spans="1:12" ht="15" customHeight="1" x14ac:dyDescent="0.25">
      <c r="A36" s="10">
        <v>31</v>
      </c>
      <c r="B36" s="2">
        <v>30460</v>
      </c>
      <c r="C36" s="21" t="s">
        <v>86</v>
      </c>
      <c r="D36" s="28" t="s">
        <v>107</v>
      </c>
      <c r="E36" s="3">
        <v>99</v>
      </c>
      <c r="F36" s="47">
        <v>1</v>
      </c>
      <c r="G36" s="39">
        <f t="shared" si="3"/>
        <v>1.0101010101010102</v>
      </c>
      <c r="H36" s="3">
        <v>42</v>
      </c>
      <c r="I36" s="7">
        <f t="shared" si="0"/>
        <v>42.424242424242422</v>
      </c>
      <c r="J36" s="3">
        <v>56</v>
      </c>
      <c r="K36" s="50">
        <f t="shared" si="1"/>
        <v>56.565656565656568</v>
      </c>
      <c r="L36" s="64">
        <f t="shared" si="2"/>
        <v>98.98989898989899</v>
      </c>
    </row>
    <row r="37" spans="1:12" ht="15" customHeight="1" x14ac:dyDescent="0.25">
      <c r="A37" s="10">
        <v>32</v>
      </c>
      <c r="B37" s="2">
        <v>30470</v>
      </c>
      <c r="C37" s="21" t="s">
        <v>86</v>
      </c>
      <c r="D37" s="28" t="s">
        <v>28</v>
      </c>
      <c r="E37" s="3">
        <v>59</v>
      </c>
      <c r="F37" s="47"/>
      <c r="G37" s="39"/>
      <c r="H37" s="3">
        <v>36</v>
      </c>
      <c r="I37" s="7">
        <f t="shared" si="0"/>
        <v>61.016949152542374</v>
      </c>
      <c r="J37" s="3">
        <v>23</v>
      </c>
      <c r="K37" s="50">
        <f t="shared" si="1"/>
        <v>38.983050847457626</v>
      </c>
      <c r="L37" s="64">
        <f t="shared" si="2"/>
        <v>100</v>
      </c>
    </row>
    <row r="38" spans="1:12" ht="15" customHeight="1" x14ac:dyDescent="0.25">
      <c r="A38" s="10">
        <v>33</v>
      </c>
      <c r="B38" s="2">
        <v>30480</v>
      </c>
      <c r="C38" s="21" t="s">
        <v>86</v>
      </c>
      <c r="D38" s="28" t="s">
        <v>108</v>
      </c>
      <c r="E38" s="3">
        <v>93</v>
      </c>
      <c r="F38" s="47">
        <v>1</v>
      </c>
      <c r="G38" s="39">
        <f t="shared" si="3"/>
        <v>1.075268817204301</v>
      </c>
      <c r="H38" s="3">
        <v>45</v>
      </c>
      <c r="I38" s="7">
        <f t="shared" si="0"/>
        <v>48.387096774193552</v>
      </c>
      <c r="J38" s="3">
        <v>47</v>
      </c>
      <c r="K38" s="50">
        <f t="shared" si="1"/>
        <v>50.537634408602152</v>
      </c>
      <c r="L38" s="64">
        <f t="shared" si="2"/>
        <v>98.924731182795696</v>
      </c>
    </row>
    <row r="39" spans="1:12" ht="15" customHeight="1" x14ac:dyDescent="0.25">
      <c r="A39" s="10">
        <v>34</v>
      </c>
      <c r="B39" s="2">
        <v>30500</v>
      </c>
      <c r="C39" s="21" t="s">
        <v>86</v>
      </c>
      <c r="D39" s="28" t="s">
        <v>29</v>
      </c>
      <c r="E39" s="3">
        <v>38</v>
      </c>
      <c r="F39" s="47"/>
      <c r="G39" s="39"/>
      <c r="H39" s="3">
        <v>18</v>
      </c>
      <c r="I39" s="7">
        <f t="shared" si="0"/>
        <v>47.368421052631582</v>
      </c>
      <c r="J39" s="3">
        <v>20</v>
      </c>
      <c r="K39" s="50">
        <f t="shared" si="1"/>
        <v>52.631578947368418</v>
      </c>
      <c r="L39" s="64">
        <f t="shared" si="2"/>
        <v>100</v>
      </c>
    </row>
    <row r="40" spans="1:12" ht="15" customHeight="1" x14ac:dyDescent="0.25">
      <c r="A40" s="10">
        <v>35</v>
      </c>
      <c r="B40" s="2">
        <v>30530</v>
      </c>
      <c r="C40" s="21" t="s">
        <v>86</v>
      </c>
      <c r="D40" s="28" t="s">
        <v>30</v>
      </c>
      <c r="E40" s="3">
        <v>87</v>
      </c>
      <c r="F40" s="47">
        <v>7</v>
      </c>
      <c r="G40" s="39">
        <f t="shared" si="3"/>
        <v>8.0459770114942533</v>
      </c>
      <c r="H40" s="3">
        <v>45</v>
      </c>
      <c r="I40" s="7">
        <f t="shared" si="0"/>
        <v>51.724137931034484</v>
      </c>
      <c r="J40" s="3">
        <v>35</v>
      </c>
      <c r="K40" s="50">
        <f t="shared" si="1"/>
        <v>40.229885057471265</v>
      </c>
      <c r="L40" s="64">
        <f t="shared" si="2"/>
        <v>91.954022988505741</v>
      </c>
    </row>
    <row r="41" spans="1:12" ht="15" customHeight="1" x14ac:dyDescent="0.25">
      <c r="A41" s="10">
        <v>36</v>
      </c>
      <c r="B41" s="2">
        <v>30640</v>
      </c>
      <c r="C41" s="21" t="s">
        <v>86</v>
      </c>
      <c r="D41" s="28" t="s">
        <v>31</v>
      </c>
      <c r="E41" s="3">
        <v>81</v>
      </c>
      <c r="F41" s="47"/>
      <c r="G41" s="39"/>
      <c r="H41" s="3">
        <v>46</v>
      </c>
      <c r="I41" s="7">
        <f t="shared" si="0"/>
        <v>56.790123456790127</v>
      </c>
      <c r="J41" s="3">
        <v>35</v>
      </c>
      <c r="K41" s="50">
        <f t="shared" si="1"/>
        <v>43.209876543209873</v>
      </c>
      <c r="L41" s="64">
        <f t="shared" si="2"/>
        <v>100</v>
      </c>
    </row>
    <row r="42" spans="1:12" ht="15" customHeight="1" x14ac:dyDescent="0.25">
      <c r="A42" s="10">
        <v>37</v>
      </c>
      <c r="B42" s="2">
        <v>30650</v>
      </c>
      <c r="C42" s="21" t="s">
        <v>86</v>
      </c>
      <c r="D42" s="28" t="s">
        <v>32</v>
      </c>
      <c r="E42" s="3">
        <v>75</v>
      </c>
      <c r="F42" s="47">
        <v>2</v>
      </c>
      <c r="G42" s="39">
        <f t="shared" si="3"/>
        <v>2.6666666666666665</v>
      </c>
      <c r="H42" s="3">
        <v>42</v>
      </c>
      <c r="I42" s="7">
        <f t="shared" si="0"/>
        <v>56</v>
      </c>
      <c r="J42" s="3">
        <v>31</v>
      </c>
      <c r="K42" s="50">
        <f t="shared" si="1"/>
        <v>41.333333333333336</v>
      </c>
      <c r="L42" s="64">
        <f t="shared" si="2"/>
        <v>97.333333333333329</v>
      </c>
    </row>
    <row r="43" spans="1:12" ht="15" customHeight="1" x14ac:dyDescent="0.25">
      <c r="A43" s="10">
        <v>38</v>
      </c>
      <c r="B43" s="2">
        <v>30790</v>
      </c>
      <c r="C43" s="21" t="s">
        <v>86</v>
      </c>
      <c r="D43" s="28" t="s">
        <v>33</v>
      </c>
      <c r="E43" s="3">
        <v>41</v>
      </c>
      <c r="F43" s="47"/>
      <c r="G43" s="39"/>
      <c r="H43" s="3">
        <v>22</v>
      </c>
      <c r="I43" s="7">
        <f t="shared" si="0"/>
        <v>53.658536585365852</v>
      </c>
      <c r="J43" s="3">
        <v>19</v>
      </c>
      <c r="K43" s="50">
        <f t="shared" si="1"/>
        <v>46.341463414634148</v>
      </c>
      <c r="L43" s="64">
        <f t="shared" si="2"/>
        <v>100</v>
      </c>
    </row>
    <row r="44" spans="1:12" ht="15" customHeight="1" x14ac:dyDescent="0.25">
      <c r="A44" s="10">
        <v>39</v>
      </c>
      <c r="B44" s="2">
        <v>30880</v>
      </c>
      <c r="C44" s="21" t="s">
        <v>86</v>
      </c>
      <c r="D44" s="28" t="s">
        <v>34</v>
      </c>
      <c r="E44" s="3">
        <v>77</v>
      </c>
      <c r="F44" s="47">
        <v>12</v>
      </c>
      <c r="G44" s="39">
        <f t="shared" si="3"/>
        <v>15.584415584415584</v>
      </c>
      <c r="H44" s="3">
        <v>33</v>
      </c>
      <c r="I44" s="7">
        <f t="shared" si="0"/>
        <v>42.857142857142854</v>
      </c>
      <c r="J44" s="3">
        <v>32</v>
      </c>
      <c r="K44" s="50">
        <f t="shared" si="1"/>
        <v>41.558441558441558</v>
      </c>
      <c r="L44" s="64">
        <f t="shared" si="2"/>
        <v>84.415584415584419</v>
      </c>
    </row>
    <row r="45" spans="1:12" ht="15" customHeight="1" x14ac:dyDescent="0.25">
      <c r="A45" s="12">
        <v>40</v>
      </c>
      <c r="B45" s="2">
        <v>30890</v>
      </c>
      <c r="C45" s="21" t="s">
        <v>86</v>
      </c>
      <c r="D45" s="28" t="s">
        <v>35</v>
      </c>
      <c r="E45" s="3">
        <v>54</v>
      </c>
      <c r="F45" s="47">
        <v>3</v>
      </c>
      <c r="G45" s="39">
        <f t="shared" si="3"/>
        <v>5.5555555555555554</v>
      </c>
      <c r="H45" s="3">
        <v>20</v>
      </c>
      <c r="I45" s="7">
        <f t="shared" si="0"/>
        <v>37.037037037037038</v>
      </c>
      <c r="J45" s="3">
        <v>31</v>
      </c>
      <c r="K45" s="50">
        <f t="shared" si="1"/>
        <v>57.407407407407405</v>
      </c>
      <c r="L45" s="64">
        <f t="shared" si="2"/>
        <v>94.444444444444443</v>
      </c>
    </row>
    <row r="46" spans="1:12" ht="15" customHeight="1" x14ac:dyDescent="0.25">
      <c r="A46" s="10">
        <v>41</v>
      </c>
      <c r="B46" s="2">
        <v>30940</v>
      </c>
      <c r="C46" s="21" t="s">
        <v>86</v>
      </c>
      <c r="D46" s="28" t="s">
        <v>36</v>
      </c>
      <c r="E46" s="3">
        <v>110</v>
      </c>
      <c r="F46" s="47"/>
      <c r="G46" s="39"/>
      <c r="H46" s="3">
        <v>43</v>
      </c>
      <c r="I46" s="7">
        <f t="shared" si="0"/>
        <v>39.090909090909093</v>
      </c>
      <c r="J46" s="3">
        <v>67</v>
      </c>
      <c r="K46" s="50">
        <f t="shared" si="1"/>
        <v>60.909090909090907</v>
      </c>
      <c r="L46" s="64">
        <f t="shared" si="2"/>
        <v>100</v>
      </c>
    </row>
    <row r="47" spans="1:12" ht="15" customHeight="1" x14ac:dyDescent="0.25">
      <c r="A47" s="10">
        <v>42</v>
      </c>
      <c r="B47" s="2">
        <v>31000</v>
      </c>
      <c r="C47" s="21" t="s">
        <v>86</v>
      </c>
      <c r="D47" s="28" t="s">
        <v>109</v>
      </c>
      <c r="E47" s="3">
        <v>90</v>
      </c>
      <c r="F47" s="47">
        <v>2</v>
      </c>
      <c r="G47" s="39">
        <f t="shared" si="3"/>
        <v>2.2222222222222223</v>
      </c>
      <c r="H47" s="3">
        <v>54</v>
      </c>
      <c r="I47" s="7">
        <f t="shared" si="0"/>
        <v>60</v>
      </c>
      <c r="J47" s="3">
        <v>34</v>
      </c>
      <c r="K47" s="50">
        <f t="shared" si="1"/>
        <v>37.777777777777779</v>
      </c>
      <c r="L47" s="64">
        <f t="shared" si="2"/>
        <v>97.777777777777771</v>
      </c>
    </row>
    <row r="48" spans="1:12" ht="15" customHeight="1" thickBot="1" x14ac:dyDescent="0.3">
      <c r="A48" s="13">
        <v>43</v>
      </c>
      <c r="B48" s="65">
        <v>31480</v>
      </c>
      <c r="C48" s="23" t="s">
        <v>86</v>
      </c>
      <c r="D48" s="29" t="s">
        <v>37</v>
      </c>
      <c r="E48" s="66">
        <v>115</v>
      </c>
      <c r="F48" s="67"/>
      <c r="G48" s="68"/>
      <c r="H48" s="66">
        <v>66</v>
      </c>
      <c r="I48" s="69">
        <f t="shared" si="0"/>
        <v>57.391304347826086</v>
      </c>
      <c r="J48" s="66">
        <v>49</v>
      </c>
      <c r="K48" s="70">
        <f t="shared" si="1"/>
        <v>42.608695652173914</v>
      </c>
      <c r="L48" s="71">
        <f t="shared" si="2"/>
        <v>100</v>
      </c>
    </row>
    <row r="49" spans="1:12" ht="15" customHeight="1" x14ac:dyDescent="0.25">
      <c r="A49" s="9">
        <v>44</v>
      </c>
      <c r="B49" s="57">
        <v>40010</v>
      </c>
      <c r="C49" s="20" t="s">
        <v>87</v>
      </c>
      <c r="D49" s="27" t="s">
        <v>38</v>
      </c>
      <c r="E49" s="58">
        <v>151</v>
      </c>
      <c r="F49" s="59">
        <v>5</v>
      </c>
      <c r="G49" s="60">
        <f t="shared" si="3"/>
        <v>3.3112582781456954</v>
      </c>
      <c r="H49" s="58">
        <v>82</v>
      </c>
      <c r="I49" s="61">
        <f t="shared" si="0"/>
        <v>54.304635761589402</v>
      </c>
      <c r="J49" s="58">
        <v>64</v>
      </c>
      <c r="K49" s="62">
        <f t="shared" si="1"/>
        <v>42.384105960264904</v>
      </c>
      <c r="L49" s="63">
        <f t="shared" si="2"/>
        <v>96.688741721854299</v>
      </c>
    </row>
    <row r="50" spans="1:12" ht="15" customHeight="1" x14ac:dyDescent="0.25">
      <c r="A50" s="10">
        <v>45</v>
      </c>
      <c r="B50" s="2">
        <v>40011</v>
      </c>
      <c r="C50" s="21" t="s">
        <v>87</v>
      </c>
      <c r="D50" s="28" t="s">
        <v>110</v>
      </c>
      <c r="E50" s="3">
        <v>150</v>
      </c>
      <c r="F50" s="47">
        <v>11</v>
      </c>
      <c r="G50" s="39">
        <f t="shared" si="3"/>
        <v>7.333333333333333</v>
      </c>
      <c r="H50" s="3">
        <v>77</v>
      </c>
      <c r="I50" s="7">
        <f t="shared" si="0"/>
        <v>51.333333333333336</v>
      </c>
      <c r="J50" s="3">
        <v>62</v>
      </c>
      <c r="K50" s="50">
        <f t="shared" si="1"/>
        <v>41.333333333333336</v>
      </c>
      <c r="L50" s="64">
        <f t="shared" si="2"/>
        <v>92.666666666666671</v>
      </c>
    </row>
    <row r="51" spans="1:12" ht="15" customHeight="1" x14ac:dyDescent="0.25">
      <c r="A51" s="10">
        <v>46</v>
      </c>
      <c r="B51" s="2">
        <v>40020</v>
      </c>
      <c r="C51" s="21" t="s">
        <v>87</v>
      </c>
      <c r="D51" s="28" t="s">
        <v>111</v>
      </c>
      <c r="E51" s="3">
        <v>19</v>
      </c>
      <c r="F51" s="47"/>
      <c r="G51" s="39"/>
      <c r="H51" s="3">
        <v>6</v>
      </c>
      <c r="I51" s="7">
        <f t="shared" si="0"/>
        <v>31.578947368421051</v>
      </c>
      <c r="J51" s="3">
        <v>13</v>
      </c>
      <c r="K51" s="50">
        <f t="shared" si="1"/>
        <v>68.421052631578945</v>
      </c>
      <c r="L51" s="64">
        <f t="shared" si="2"/>
        <v>100</v>
      </c>
    </row>
    <row r="52" spans="1:12" ht="15" customHeight="1" x14ac:dyDescent="0.25">
      <c r="A52" s="10">
        <v>47</v>
      </c>
      <c r="B52" s="2">
        <v>40030</v>
      </c>
      <c r="C52" s="21" t="s">
        <v>87</v>
      </c>
      <c r="D52" s="28" t="s">
        <v>39</v>
      </c>
      <c r="E52" s="3">
        <v>45</v>
      </c>
      <c r="F52" s="47">
        <v>1</v>
      </c>
      <c r="G52" s="39">
        <f t="shared" si="3"/>
        <v>2.2222222222222223</v>
      </c>
      <c r="H52" s="3">
        <v>22</v>
      </c>
      <c r="I52" s="7">
        <f t="shared" si="0"/>
        <v>48.888888888888886</v>
      </c>
      <c r="J52" s="3">
        <v>22</v>
      </c>
      <c r="K52" s="50">
        <f t="shared" si="1"/>
        <v>48.888888888888886</v>
      </c>
      <c r="L52" s="64">
        <f t="shared" si="2"/>
        <v>97.777777777777771</v>
      </c>
    </row>
    <row r="53" spans="1:12" ht="15" customHeight="1" x14ac:dyDescent="0.25">
      <c r="A53" s="10">
        <v>48</v>
      </c>
      <c r="B53" s="2">
        <v>40031</v>
      </c>
      <c r="C53" s="21" t="s">
        <v>87</v>
      </c>
      <c r="D53" s="28" t="s">
        <v>40</v>
      </c>
      <c r="E53" s="3">
        <v>64</v>
      </c>
      <c r="F53" s="47">
        <v>9</v>
      </c>
      <c r="G53" s="39">
        <f t="shared" si="3"/>
        <v>14.0625</v>
      </c>
      <c r="H53" s="3">
        <v>34</v>
      </c>
      <c r="I53" s="7">
        <f t="shared" si="0"/>
        <v>53.125</v>
      </c>
      <c r="J53" s="3">
        <v>21</v>
      </c>
      <c r="K53" s="50">
        <f t="shared" si="1"/>
        <v>32.8125</v>
      </c>
      <c r="L53" s="64">
        <f t="shared" si="2"/>
        <v>85.9375</v>
      </c>
    </row>
    <row r="54" spans="1:12" ht="15" customHeight="1" x14ac:dyDescent="0.25">
      <c r="A54" s="10">
        <v>49</v>
      </c>
      <c r="B54" s="2">
        <v>40080</v>
      </c>
      <c r="C54" s="21" t="s">
        <v>87</v>
      </c>
      <c r="D54" s="28" t="s">
        <v>112</v>
      </c>
      <c r="E54" s="3">
        <v>113</v>
      </c>
      <c r="F54" s="47">
        <v>5</v>
      </c>
      <c r="G54" s="39">
        <f t="shared" si="3"/>
        <v>4.4247787610619467</v>
      </c>
      <c r="H54" s="3">
        <v>66</v>
      </c>
      <c r="I54" s="7">
        <f t="shared" si="0"/>
        <v>58.407079646017699</v>
      </c>
      <c r="J54" s="3">
        <v>42</v>
      </c>
      <c r="K54" s="50">
        <f t="shared" si="1"/>
        <v>37.168141592920357</v>
      </c>
      <c r="L54" s="64">
        <f t="shared" si="2"/>
        <v>95.575221238938056</v>
      </c>
    </row>
    <row r="55" spans="1:12" ht="15" customHeight="1" x14ac:dyDescent="0.25">
      <c r="A55" s="12">
        <v>50</v>
      </c>
      <c r="B55" s="2">
        <v>40100</v>
      </c>
      <c r="C55" s="21" t="s">
        <v>87</v>
      </c>
      <c r="D55" s="28" t="s">
        <v>41</v>
      </c>
      <c r="E55" s="3">
        <v>75</v>
      </c>
      <c r="F55" s="47"/>
      <c r="G55" s="39"/>
      <c r="H55" s="3">
        <v>38</v>
      </c>
      <c r="I55" s="7">
        <f t="shared" si="0"/>
        <v>50.666666666666664</v>
      </c>
      <c r="J55" s="3">
        <v>37</v>
      </c>
      <c r="K55" s="50">
        <f t="shared" si="1"/>
        <v>49.333333333333336</v>
      </c>
      <c r="L55" s="64">
        <f t="shared" si="2"/>
        <v>100</v>
      </c>
    </row>
    <row r="56" spans="1:12" ht="15" customHeight="1" x14ac:dyDescent="0.25">
      <c r="A56" s="10">
        <v>51</v>
      </c>
      <c r="B56" s="2">
        <v>40133</v>
      </c>
      <c r="C56" s="21" t="s">
        <v>87</v>
      </c>
      <c r="D56" s="28" t="s">
        <v>47</v>
      </c>
      <c r="E56" s="3">
        <v>68</v>
      </c>
      <c r="F56" s="47"/>
      <c r="G56" s="39"/>
      <c r="H56" s="3">
        <v>36</v>
      </c>
      <c r="I56" s="7">
        <f t="shared" si="0"/>
        <v>52.941176470588232</v>
      </c>
      <c r="J56" s="3">
        <v>32</v>
      </c>
      <c r="K56" s="50">
        <f t="shared" si="1"/>
        <v>47.058823529411768</v>
      </c>
      <c r="L56" s="64">
        <f t="shared" si="2"/>
        <v>100</v>
      </c>
    </row>
    <row r="57" spans="1:12" ht="15" customHeight="1" x14ac:dyDescent="0.25">
      <c r="A57" s="10">
        <v>52</v>
      </c>
      <c r="B57" s="2">
        <v>40210</v>
      </c>
      <c r="C57" s="21" t="s">
        <v>87</v>
      </c>
      <c r="D57" s="28" t="s">
        <v>42</v>
      </c>
      <c r="E57" s="3">
        <v>45</v>
      </c>
      <c r="F57" s="47">
        <v>6</v>
      </c>
      <c r="G57" s="39">
        <f t="shared" si="3"/>
        <v>13.333333333333334</v>
      </c>
      <c r="H57" s="3">
        <v>24</v>
      </c>
      <c r="I57" s="7">
        <f t="shared" si="0"/>
        <v>53.333333333333336</v>
      </c>
      <c r="J57" s="3">
        <v>15</v>
      </c>
      <c r="K57" s="50">
        <f t="shared" si="1"/>
        <v>33.333333333333336</v>
      </c>
      <c r="L57" s="64">
        <f t="shared" si="2"/>
        <v>86.666666666666671</v>
      </c>
    </row>
    <row r="58" spans="1:12" ht="15" customHeight="1" x14ac:dyDescent="0.25">
      <c r="A58" s="10">
        <v>53</v>
      </c>
      <c r="B58" s="2">
        <v>40300</v>
      </c>
      <c r="C58" s="21" t="s">
        <v>87</v>
      </c>
      <c r="D58" s="28" t="s">
        <v>113</v>
      </c>
      <c r="E58" s="3">
        <v>19</v>
      </c>
      <c r="F58" s="47"/>
      <c r="G58" s="39"/>
      <c r="H58" s="3">
        <v>7</v>
      </c>
      <c r="I58" s="7">
        <f t="shared" si="0"/>
        <v>36.842105263157897</v>
      </c>
      <c r="J58" s="3">
        <v>12</v>
      </c>
      <c r="K58" s="50">
        <f t="shared" si="1"/>
        <v>63.157894736842103</v>
      </c>
      <c r="L58" s="64">
        <f t="shared" si="2"/>
        <v>100</v>
      </c>
    </row>
    <row r="59" spans="1:12" ht="15" customHeight="1" x14ac:dyDescent="0.25">
      <c r="A59" s="10">
        <v>54</v>
      </c>
      <c r="B59" s="2">
        <v>40360</v>
      </c>
      <c r="C59" s="21" t="s">
        <v>87</v>
      </c>
      <c r="D59" s="28" t="s">
        <v>43</v>
      </c>
      <c r="E59" s="3">
        <v>80</v>
      </c>
      <c r="F59" s="47"/>
      <c r="G59" s="39"/>
      <c r="H59" s="3">
        <v>47</v>
      </c>
      <c r="I59" s="7">
        <f t="shared" si="0"/>
        <v>58.75</v>
      </c>
      <c r="J59" s="3">
        <v>33</v>
      </c>
      <c r="K59" s="50">
        <f t="shared" si="1"/>
        <v>41.25</v>
      </c>
      <c r="L59" s="64">
        <f t="shared" si="2"/>
        <v>100</v>
      </c>
    </row>
    <row r="60" spans="1:12" ht="15" customHeight="1" x14ac:dyDescent="0.25">
      <c r="A60" s="10">
        <v>55</v>
      </c>
      <c r="B60" s="2">
        <v>40390</v>
      </c>
      <c r="C60" s="21" t="s">
        <v>87</v>
      </c>
      <c r="D60" s="28" t="s">
        <v>114</v>
      </c>
      <c r="E60" s="3">
        <v>55</v>
      </c>
      <c r="F60" s="47">
        <v>2</v>
      </c>
      <c r="G60" s="39">
        <f t="shared" si="3"/>
        <v>3.6363636363636362</v>
      </c>
      <c r="H60" s="3">
        <v>29</v>
      </c>
      <c r="I60" s="7">
        <f t="shared" si="0"/>
        <v>52.727272727272727</v>
      </c>
      <c r="J60" s="3">
        <v>24</v>
      </c>
      <c r="K60" s="50">
        <f t="shared" si="1"/>
        <v>43.636363636363633</v>
      </c>
      <c r="L60" s="64">
        <f t="shared" si="2"/>
        <v>96.36363636363636</v>
      </c>
    </row>
    <row r="61" spans="1:12" ht="15" customHeight="1" x14ac:dyDescent="0.25">
      <c r="A61" s="10">
        <v>56</v>
      </c>
      <c r="B61" s="2">
        <v>40410</v>
      </c>
      <c r="C61" s="21" t="s">
        <v>87</v>
      </c>
      <c r="D61" s="28" t="s">
        <v>115</v>
      </c>
      <c r="E61" s="3">
        <v>146</v>
      </c>
      <c r="F61" s="47"/>
      <c r="G61" s="39"/>
      <c r="H61" s="3">
        <v>79</v>
      </c>
      <c r="I61" s="7">
        <f t="shared" si="0"/>
        <v>54.109589041095887</v>
      </c>
      <c r="J61" s="3">
        <v>67</v>
      </c>
      <c r="K61" s="50">
        <f t="shared" si="1"/>
        <v>45.890410958904113</v>
      </c>
      <c r="L61" s="64">
        <f t="shared" si="2"/>
        <v>100</v>
      </c>
    </row>
    <row r="62" spans="1:12" ht="15" customHeight="1" x14ac:dyDescent="0.25">
      <c r="A62" s="10">
        <v>57</v>
      </c>
      <c r="B62" s="2">
        <v>40720</v>
      </c>
      <c r="C62" s="21" t="s">
        <v>87</v>
      </c>
      <c r="D62" s="28" t="s">
        <v>116</v>
      </c>
      <c r="E62" s="3">
        <v>68</v>
      </c>
      <c r="F62" s="47"/>
      <c r="G62" s="39"/>
      <c r="H62" s="3">
        <v>43</v>
      </c>
      <c r="I62" s="7">
        <f t="shared" si="0"/>
        <v>63.235294117647058</v>
      </c>
      <c r="J62" s="3">
        <v>25</v>
      </c>
      <c r="K62" s="50">
        <f t="shared" si="1"/>
        <v>36.764705882352942</v>
      </c>
      <c r="L62" s="64">
        <f t="shared" si="2"/>
        <v>100</v>
      </c>
    </row>
    <row r="63" spans="1:12" ht="15" customHeight="1" x14ac:dyDescent="0.25">
      <c r="A63" s="10">
        <v>58</v>
      </c>
      <c r="B63" s="2">
        <v>40730</v>
      </c>
      <c r="C63" s="21" t="s">
        <v>87</v>
      </c>
      <c r="D63" s="28" t="s">
        <v>117</v>
      </c>
      <c r="E63" s="3">
        <v>12</v>
      </c>
      <c r="F63" s="47"/>
      <c r="G63" s="39"/>
      <c r="H63" s="3">
        <v>3</v>
      </c>
      <c r="I63" s="7">
        <f t="shared" si="0"/>
        <v>25</v>
      </c>
      <c r="J63" s="3">
        <v>9</v>
      </c>
      <c r="K63" s="50">
        <f t="shared" si="1"/>
        <v>75</v>
      </c>
      <c r="L63" s="64">
        <f t="shared" si="2"/>
        <v>100</v>
      </c>
    </row>
    <row r="64" spans="1:12" ht="15" customHeight="1" x14ac:dyDescent="0.25">
      <c r="A64" s="10">
        <v>59</v>
      </c>
      <c r="B64" s="2">
        <v>40820</v>
      </c>
      <c r="C64" s="21" t="s">
        <v>87</v>
      </c>
      <c r="D64" s="28" t="s">
        <v>118</v>
      </c>
      <c r="E64" s="3">
        <v>71</v>
      </c>
      <c r="F64" s="47">
        <v>7</v>
      </c>
      <c r="G64" s="39">
        <f t="shared" si="3"/>
        <v>9.8591549295774641</v>
      </c>
      <c r="H64" s="3">
        <v>31</v>
      </c>
      <c r="I64" s="7">
        <f t="shared" si="0"/>
        <v>43.661971830985912</v>
      </c>
      <c r="J64" s="3">
        <v>33</v>
      </c>
      <c r="K64" s="50">
        <f t="shared" si="1"/>
        <v>46.478873239436616</v>
      </c>
      <c r="L64" s="64">
        <f t="shared" si="2"/>
        <v>90.140845070422529</v>
      </c>
    </row>
    <row r="65" spans="1:12" ht="15" customHeight="1" x14ac:dyDescent="0.25">
      <c r="A65" s="12">
        <v>60</v>
      </c>
      <c r="B65" s="2">
        <v>40840</v>
      </c>
      <c r="C65" s="21" t="s">
        <v>87</v>
      </c>
      <c r="D65" s="28" t="s">
        <v>44</v>
      </c>
      <c r="E65" s="3">
        <v>58</v>
      </c>
      <c r="F65" s="47">
        <v>3</v>
      </c>
      <c r="G65" s="39">
        <f t="shared" si="3"/>
        <v>5.1724137931034484</v>
      </c>
      <c r="H65" s="3">
        <v>36</v>
      </c>
      <c r="I65" s="7">
        <f t="shared" si="0"/>
        <v>62.068965517241381</v>
      </c>
      <c r="J65" s="3">
        <v>19</v>
      </c>
      <c r="K65" s="50">
        <f t="shared" si="1"/>
        <v>32.758620689655174</v>
      </c>
      <c r="L65" s="64">
        <f t="shared" si="2"/>
        <v>94.827586206896555</v>
      </c>
    </row>
    <row r="66" spans="1:12" ht="15" customHeight="1" x14ac:dyDescent="0.25">
      <c r="A66" s="10">
        <v>61</v>
      </c>
      <c r="B66" s="2">
        <v>40950</v>
      </c>
      <c r="C66" s="21" t="s">
        <v>87</v>
      </c>
      <c r="D66" s="28" t="s">
        <v>45</v>
      </c>
      <c r="E66" s="3">
        <v>61</v>
      </c>
      <c r="F66" s="47"/>
      <c r="G66" s="39"/>
      <c r="H66" s="3">
        <v>17</v>
      </c>
      <c r="I66" s="7">
        <f t="shared" si="0"/>
        <v>27.868852459016395</v>
      </c>
      <c r="J66" s="3">
        <v>44</v>
      </c>
      <c r="K66" s="50">
        <f t="shared" si="1"/>
        <v>72.131147540983605</v>
      </c>
      <c r="L66" s="64">
        <f t="shared" si="2"/>
        <v>100</v>
      </c>
    </row>
    <row r="67" spans="1:12" ht="15" customHeight="1" thickBot="1" x14ac:dyDescent="0.3">
      <c r="A67" s="13">
        <v>62</v>
      </c>
      <c r="B67" s="65">
        <v>40990</v>
      </c>
      <c r="C67" s="23" t="s">
        <v>87</v>
      </c>
      <c r="D67" s="29" t="s">
        <v>46</v>
      </c>
      <c r="E67" s="66">
        <v>84</v>
      </c>
      <c r="F67" s="67">
        <v>1</v>
      </c>
      <c r="G67" s="68">
        <f t="shared" si="3"/>
        <v>1.1904761904761905</v>
      </c>
      <c r="H67" s="66">
        <v>45</v>
      </c>
      <c r="I67" s="69">
        <f t="shared" si="0"/>
        <v>53.571428571428569</v>
      </c>
      <c r="J67" s="66">
        <v>38</v>
      </c>
      <c r="K67" s="70">
        <f t="shared" si="1"/>
        <v>45.238095238095241</v>
      </c>
      <c r="L67" s="71">
        <f t="shared" si="2"/>
        <v>98.80952380952381</v>
      </c>
    </row>
    <row r="68" spans="1:12" ht="15" customHeight="1" x14ac:dyDescent="0.25">
      <c r="A68" s="9">
        <v>63</v>
      </c>
      <c r="B68" s="57">
        <v>50001</v>
      </c>
      <c r="C68" s="20" t="s">
        <v>88</v>
      </c>
      <c r="D68" s="79" t="s">
        <v>119</v>
      </c>
      <c r="E68" s="58">
        <v>59</v>
      </c>
      <c r="F68" s="59"/>
      <c r="G68" s="60"/>
      <c r="H68" s="58">
        <v>25</v>
      </c>
      <c r="I68" s="61">
        <f t="shared" si="0"/>
        <v>42.372881355932201</v>
      </c>
      <c r="J68" s="58">
        <v>34</v>
      </c>
      <c r="K68" s="62">
        <f t="shared" si="1"/>
        <v>57.627118644067799</v>
      </c>
      <c r="L68" s="63">
        <f t="shared" si="2"/>
        <v>100</v>
      </c>
    </row>
    <row r="69" spans="1:12" ht="15" customHeight="1" x14ac:dyDescent="0.25">
      <c r="A69" s="10">
        <v>64</v>
      </c>
      <c r="B69" s="2">
        <v>50003</v>
      </c>
      <c r="C69" s="21" t="s">
        <v>88</v>
      </c>
      <c r="D69" s="26" t="s">
        <v>120</v>
      </c>
      <c r="E69" s="3">
        <v>85</v>
      </c>
      <c r="F69" s="47">
        <v>1</v>
      </c>
      <c r="G69" s="39">
        <f t="shared" si="3"/>
        <v>1.1764705882352942</v>
      </c>
      <c r="H69" s="3">
        <v>54</v>
      </c>
      <c r="I69" s="7">
        <f t="shared" si="0"/>
        <v>63.529411764705884</v>
      </c>
      <c r="J69" s="3">
        <v>30</v>
      </c>
      <c r="K69" s="50">
        <f t="shared" si="1"/>
        <v>35.294117647058826</v>
      </c>
      <c r="L69" s="64">
        <f t="shared" si="2"/>
        <v>98.82352941176471</v>
      </c>
    </row>
    <row r="70" spans="1:12" ht="15" customHeight="1" x14ac:dyDescent="0.25">
      <c r="A70" s="10">
        <v>65</v>
      </c>
      <c r="B70" s="2">
        <v>50040</v>
      </c>
      <c r="C70" s="21" t="s">
        <v>88</v>
      </c>
      <c r="D70" s="26" t="s">
        <v>121</v>
      </c>
      <c r="E70" s="3">
        <v>77</v>
      </c>
      <c r="F70" s="47"/>
      <c r="G70" s="39"/>
      <c r="H70" s="3">
        <v>19</v>
      </c>
      <c r="I70" s="7">
        <f t="shared" si="0"/>
        <v>24.675324675324674</v>
      </c>
      <c r="J70" s="3">
        <v>58</v>
      </c>
      <c r="K70" s="50">
        <f t="shared" si="1"/>
        <v>75.324675324675326</v>
      </c>
      <c r="L70" s="64">
        <f t="shared" si="2"/>
        <v>100</v>
      </c>
    </row>
    <row r="71" spans="1:12" ht="15" customHeight="1" x14ac:dyDescent="0.25">
      <c r="A71" s="10">
        <v>66</v>
      </c>
      <c r="B71" s="2">
        <v>50050</v>
      </c>
      <c r="C71" s="21" t="s">
        <v>88</v>
      </c>
      <c r="D71" s="26" t="s">
        <v>122</v>
      </c>
      <c r="E71" s="3">
        <v>73</v>
      </c>
      <c r="F71" s="47"/>
      <c r="G71" s="39"/>
      <c r="H71" s="3">
        <v>24</v>
      </c>
      <c r="I71" s="7">
        <f t="shared" ref="I71:I123" si="4">H71*100/E71</f>
        <v>32.876712328767127</v>
      </c>
      <c r="J71" s="3">
        <v>49</v>
      </c>
      <c r="K71" s="50">
        <f t="shared" ref="K71:K123" si="5">J71*100/E71</f>
        <v>67.123287671232873</v>
      </c>
      <c r="L71" s="64">
        <f t="shared" ref="L71:L122" si="6">(H71+J71)*100/E71</f>
        <v>100</v>
      </c>
    </row>
    <row r="72" spans="1:12" ht="15" customHeight="1" x14ac:dyDescent="0.25">
      <c r="A72" s="10">
        <v>67</v>
      </c>
      <c r="B72" s="2">
        <v>50060</v>
      </c>
      <c r="C72" s="21" t="s">
        <v>88</v>
      </c>
      <c r="D72" s="26" t="s">
        <v>49</v>
      </c>
      <c r="E72" s="3">
        <v>71</v>
      </c>
      <c r="F72" s="47">
        <v>3</v>
      </c>
      <c r="G72" s="39">
        <f t="shared" ref="G72:G123" si="7">F72*100/E72</f>
        <v>4.225352112676056</v>
      </c>
      <c r="H72" s="3">
        <v>28</v>
      </c>
      <c r="I72" s="7">
        <f t="shared" si="4"/>
        <v>39.436619718309856</v>
      </c>
      <c r="J72" s="3">
        <v>40</v>
      </c>
      <c r="K72" s="50">
        <f t="shared" si="5"/>
        <v>56.338028169014088</v>
      </c>
      <c r="L72" s="64">
        <f t="shared" si="6"/>
        <v>95.774647887323937</v>
      </c>
    </row>
    <row r="73" spans="1:12" ht="15" customHeight="1" x14ac:dyDescent="0.25">
      <c r="A73" s="10">
        <v>68</v>
      </c>
      <c r="B73" s="2">
        <v>50170</v>
      </c>
      <c r="C73" s="21" t="s">
        <v>88</v>
      </c>
      <c r="D73" s="26" t="s">
        <v>123</v>
      </c>
      <c r="E73" s="3">
        <v>56</v>
      </c>
      <c r="F73" s="47">
        <v>8</v>
      </c>
      <c r="G73" s="39">
        <f t="shared" si="7"/>
        <v>14.285714285714286</v>
      </c>
      <c r="H73" s="3">
        <v>32</v>
      </c>
      <c r="I73" s="7">
        <f t="shared" si="4"/>
        <v>57.142857142857146</v>
      </c>
      <c r="J73" s="3">
        <v>16</v>
      </c>
      <c r="K73" s="50">
        <f t="shared" si="5"/>
        <v>28.571428571428573</v>
      </c>
      <c r="L73" s="64">
        <f t="shared" si="6"/>
        <v>85.714285714285708</v>
      </c>
    </row>
    <row r="74" spans="1:12" ht="15" customHeight="1" x14ac:dyDescent="0.25">
      <c r="A74" s="10">
        <v>69</v>
      </c>
      <c r="B74" s="2">
        <v>50230</v>
      </c>
      <c r="C74" s="21" t="s">
        <v>88</v>
      </c>
      <c r="D74" s="26" t="s">
        <v>124</v>
      </c>
      <c r="E74" s="3">
        <v>71</v>
      </c>
      <c r="F74" s="47"/>
      <c r="G74" s="39"/>
      <c r="H74" s="3">
        <v>41</v>
      </c>
      <c r="I74" s="7">
        <f t="shared" si="4"/>
        <v>57.74647887323944</v>
      </c>
      <c r="J74" s="3">
        <v>30</v>
      </c>
      <c r="K74" s="50">
        <f t="shared" si="5"/>
        <v>42.25352112676056</v>
      </c>
      <c r="L74" s="64">
        <f t="shared" si="6"/>
        <v>100</v>
      </c>
    </row>
    <row r="75" spans="1:12" ht="15" customHeight="1" x14ac:dyDescent="0.25">
      <c r="A75" s="12">
        <v>70</v>
      </c>
      <c r="B75" s="2">
        <v>50250</v>
      </c>
      <c r="C75" s="21" t="s">
        <v>88</v>
      </c>
      <c r="D75" s="26" t="s">
        <v>125</v>
      </c>
      <c r="E75" s="3">
        <v>22</v>
      </c>
      <c r="F75" s="47">
        <v>1</v>
      </c>
      <c r="G75" s="39">
        <f t="shared" si="7"/>
        <v>4.5454545454545459</v>
      </c>
      <c r="H75" s="3">
        <v>12</v>
      </c>
      <c r="I75" s="7">
        <f t="shared" si="4"/>
        <v>54.545454545454547</v>
      </c>
      <c r="J75" s="3">
        <v>9</v>
      </c>
      <c r="K75" s="50">
        <f t="shared" si="5"/>
        <v>40.909090909090907</v>
      </c>
      <c r="L75" s="64">
        <f t="shared" si="6"/>
        <v>95.454545454545453</v>
      </c>
    </row>
    <row r="76" spans="1:12" ht="15" customHeight="1" x14ac:dyDescent="0.25">
      <c r="A76" s="10">
        <v>71</v>
      </c>
      <c r="B76" s="2">
        <v>50340</v>
      </c>
      <c r="C76" s="21" t="s">
        <v>88</v>
      </c>
      <c r="D76" s="26" t="s">
        <v>126</v>
      </c>
      <c r="E76" s="3">
        <v>69</v>
      </c>
      <c r="F76" s="47">
        <v>5</v>
      </c>
      <c r="G76" s="39">
        <f t="shared" si="7"/>
        <v>7.2463768115942031</v>
      </c>
      <c r="H76" s="3">
        <v>32</v>
      </c>
      <c r="I76" s="7">
        <f t="shared" si="4"/>
        <v>46.376811594202898</v>
      </c>
      <c r="J76" s="3">
        <v>32</v>
      </c>
      <c r="K76" s="50">
        <f t="shared" si="5"/>
        <v>46.376811594202898</v>
      </c>
      <c r="L76" s="64">
        <f t="shared" si="6"/>
        <v>92.753623188405797</v>
      </c>
    </row>
    <row r="77" spans="1:12" ht="15" customHeight="1" x14ac:dyDescent="0.25">
      <c r="A77" s="10">
        <v>72</v>
      </c>
      <c r="B77" s="2">
        <v>50420</v>
      </c>
      <c r="C77" s="21" t="s">
        <v>88</v>
      </c>
      <c r="D77" s="26" t="s">
        <v>127</v>
      </c>
      <c r="E77" s="3">
        <v>49</v>
      </c>
      <c r="F77" s="47"/>
      <c r="G77" s="39"/>
      <c r="H77" s="3">
        <v>26</v>
      </c>
      <c r="I77" s="7">
        <f t="shared" si="4"/>
        <v>53.061224489795919</v>
      </c>
      <c r="J77" s="3">
        <v>23</v>
      </c>
      <c r="K77" s="50">
        <f t="shared" si="5"/>
        <v>46.938775510204081</v>
      </c>
      <c r="L77" s="64">
        <f t="shared" si="6"/>
        <v>100</v>
      </c>
    </row>
    <row r="78" spans="1:12" ht="15" customHeight="1" x14ac:dyDescent="0.25">
      <c r="A78" s="10">
        <v>73</v>
      </c>
      <c r="B78" s="2">
        <v>50450</v>
      </c>
      <c r="C78" s="21" t="s">
        <v>88</v>
      </c>
      <c r="D78" s="26" t="s">
        <v>128</v>
      </c>
      <c r="E78" s="3">
        <v>96</v>
      </c>
      <c r="F78" s="47"/>
      <c r="G78" s="39"/>
      <c r="H78" s="3">
        <v>60</v>
      </c>
      <c r="I78" s="7">
        <f t="shared" si="4"/>
        <v>62.5</v>
      </c>
      <c r="J78" s="3">
        <v>36</v>
      </c>
      <c r="K78" s="50">
        <f t="shared" si="5"/>
        <v>37.5</v>
      </c>
      <c r="L78" s="64">
        <f t="shared" si="6"/>
        <v>100</v>
      </c>
    </row>
    <row r="79" spans="1:12" ht="15" customHeight="1" x14ac:dyDescent="0.25">
      <c r="A79" s="10">
        <v>74</v>
      </c>
      <c r="B79" s="2">
        <v>50620</v>
      </c>
      <c r="C79" s="21" t="s">
        <v>88</v>
      </c>
      <c r="D79" s="26" t="s">
        <v>129</v>
      </c>
      <c r="E79" s="3">
        <v>49</v>
      </c>
      <c r="F79" s="47">
        <v>2</v>
      </c>
      <c r="G79" s="39">
        <f t="shared" si="7"/>
        <v>4.0816326530612246</v>
      </c>
      <c r="H79" s="3">
        <v>23</v>
      </c>
      <c r="I79" s="7">
        <f t="shared" si="4"/>
        <v>46.938775510204081</v>
      </c>
      <c r="J79" s="3">
        <v>24</v>
      </c>
      <c r="K79" s="50">
        <f t="shared" si="5"/>
        <v>48.979591836734691</v>
      </c>
      <c r="L79" s="64">
        <f t="shared" si="6"/>
        <v>95.91836734693878</v>
      </c>
    </row>
    <row r="80" spans="1:12" ht="15" customHeight="1" x14ac:dyDescent="0.25">
      <c r="A80" s="10">
        <v>75</v>
      </c>
      <c r="B80" s="2">
        <v>50760</v>
      </c>
      <c r="C80" s="21" t="s">
        <v>88</v>
      </c>
      <c r="D80" s="26" t="s">
        <v>130</v>
      </c>
      <c r="E80" s="3">
        <v>100</v>
      </c>
      <c r="F80" s="47"/>
      <c r="G80" s="39"/>
      <c r="H80" s="3">
        <v>63</v>
      </c>
      <c r="I80" s="7">
        <f t="shared" si="4"/>
        <v>63</v>
      </c>
      <c r="J80" s="3">
        <v>37</v>
      </c>
      <c r="K80" s="50">
        <f t="shared" si="5"/>
        <v>37</v>
      </c>
      <c r="L80" s="64">
        <f t="shared" si="6"/>
        <v>100</v>
      </c>
    </row>
    <row r="81" spans="1:12" ht="15" customHeight="1" x14ac:dyDescent="0.25">
      <c r="A81" s="10">
        <v>76</v>
      </c>
      <c r="B81" s="2">
        <v>50780</v>
      </c>
      <c r="C81" s="21" t="s">
        <v>88</v>
      </c>
      <c r="D81" s="26" t="s">
        <v>131</v>
      </c>
      <c r="E81" s="3">
        <v>84</v>
      </c>
      <c r="F81" s="47">
        <v>7</v>
      </c>
      <c r="G81" s="39">
        <f t="shared" si="7"/>
        <v>8.3333333333333339</v>
      </c>
      <c r="H81" s="3">
        <v>44</v>
      </c>
      <c r="I81" s="7">
        <f t="shared" si="4"/>
        <v>52.38095238095238</v>
      </c>
      <c r="J81" s="3">
        <v>33</v>
      </c>
      <c r="K81" s="50">
        <f t="shared" si="5"/>
        <v>39.285714285714285</v>
      </c>
      <c r="L81" s="64">
        <f t="shared" si="6"/>
        <v>91.666666666666671</v>
      </c>
    </row>
    <row r="82" spans="1:12" ht="15" customHeight="1" x14ac:dyDescent="0.25">
      <c r="A82" s="10">
        <v>77</v>
      </c>
      <c r="B82" s="2">
        <v>50930</v>
      </c>
      <c r="C82" s="21" t="s">
        <v>88</v>
      </c>
      <c r="D82" s="26" t="s">
        <v>132</v>
      </c>
      <c r="E82" s="3">
        <v>53</v>
      </c>
      <c r="F82" s="47"/>
      <c r="G82" s="39"/>
      <c r="H82" s="3">
        <v>31</v>
      </c>
      <c r="I82" s="7">
        <f t="shared" si="4"/>
        <v>58.490566037735846</v>
      </c>
      <c r="J82" s="3">
        <v>22</v>
      </c>
      <c r="K82" s="50">
        <f t="shared" si="5"/>
        <v>41.509433962264154</v>
      </c>
      <c r="L82" s="64">
        <f t="shared" si="6"/>
        <v>100</v>
      </c>
    </row>
    <row r="83" spans="1:12" ht="15" customHeight="1" x14ac:dyDescent="0.25">
      <c r="A83" s="10">
        <v>78</v>
      </c>
      <c r="B83" s="2">
        <v>50970</v>
      </c>
      <c r="C83" s="21" t="s">
        <v>88</v>
      </c>
      <c r="D83" s="26" t="s">
        <v>133</v>
      </c>
      <c r="E83" s="3">
        <v>42</v>
      </c>
      <c r="F83" s="47"/>
      <c r="G83" s="39"/>
      <c r="H83" s="3">
        <v>18</v>
      </c>
      <c r="I83" s="7">
        <f t="shared" si="4"/>
        <v>42.857142857142854</v>
      </c>
      <c r="J83" s="3">
        <v>24</v>
      </c>
      <c r="K83" s="50">
        <f t="shared" si="5"/>
        <v>57.142857142857146</v>
      </c>
      <c r="L83" s="64">
        <f t="shared" si="6"/>
        <v>100</v>
      </c>
    </row>
    <row r="84" spans="1:12" ht="15" customHeight="1" thickBot="1" x14ac:dyDescent="0.3">
      <c r="A84" s="13">
        <v>79</v>
      </c>
      <c r="B84" s="65">
        <v>51370</v>
      </c>
      <c r="C84" s="23" t="s">
        <v>88</v>
      </c>
      <c r="D84" s="80" t="s">
        <v>134</v>
      </c>
      <c r="E84" s="66">
        <v>100</v>
      </c>
      <c r="F84" s="67">
        <v>4</v>
      </c>
      <c r="G84" s="68">
        <f t="shared" si="7"/>
        <v>4</v>
      </c>
      <c r="H84" s="66">
        <v>45</v>
      </c>
      <c r="I84" s="69">
        <f t="shared" si="4"/>
        <v>45</v>
      </c>
      <c r="J84" s="66">
        <v>51</v>
      </c>
      <c r="K84" s="70">
        <f t="shared" si="5"/>
        <v>51</v>
      </c>
      <c r="L84" s="71">
        <f t="shared" si="6"/>
        <v>96</v>
      </c>
    </row>
    <row r="85" spans="1:12" ht="15" customHeight="1" x14ac:dyDescent="0.25">
      <c r="A85" s="78">
        <v>80</v>
      </c>
      <c r="B85" s="52">
        <v>60001</v>
      </c>
      <c r="C85" s="25" t="s">
        <v>89</v>
      </c>
      <c r="D85" s="30" t="s">
        <v>50</v>
      </c>
      <c r="E85" s="53">
        <v>76</v>
      </c>
      <c r="F85" s="36">
        <v>5</v>
      </c>
      <c r="G85" s="40">
        <f t="shared" si="7"/>
        <v>6.5789473684210522</v>
      </c>
      <c r="H85" s="53">
        <v>44</v>
      </c>
      <c r="I85" s="54">
        <f t="shared" si="4"/>
        <v>57.89473684210526</v>
      </c>
      <c r="J85" s="53">
        <v>27</v>
      </c>
      <c r="K85" s="55">
        <f t="shared" si="5"/>
        <v>35.526315789473685</v>
      </c>
      <c r="L85" s="72">
        <f t="shared" si="6"/>
        <v>93.421052631578945</v>
      </c>
    </row>
    <row r="86" spans="1:12" ht="15" customHeight="1" x14ac:dyDescent="0.25">
      <c r="A86" s="10">
        <v>81</v>
      </c>
      <c r="B86" s="2">
        <v>60010</v>
      </c>
      <c r="C86" s="21" t="s">
        <v>89</v>
      </c>
      <c r="D86" s="28" t="s">
        <v>51</v>
      </c>
      <c r="E86" s="3">
        <v>72</v>
      </c>
      <c r="F86" s="47">
        <v>1</v>
      </c>
      <c r="G86" s="39">
        <f t="shared" si="7"/>
        <v>1.3888888888888888</v>
      </c>
      <c r="H86" s="3">
        <v>34</v>
      </c>
      <c r="I86" s="7">
        <f t="shared" si="4"/>
        <v>47.222222222222221</v>
      </c>
      <c r="J86" s="3">
        <v>37</v>
      </c>
      <c r="K86" s="50">
        <f t="shared" si="5"/>
        <v>51.388888888888886</v>
      </c>
      <c r="L86" s="64">
        <f t="shared" si="6"/>
        <v>98.611111111111114</v>
      </c>
    </row>
    <row r="87" spans="1:12" ht="15" customHeight="1" x14ac:dyDescent="0.25">
      <c r="A87" s="10">
        <v>82</v>
      </c>
      <c r="B87" s="2">
        <v>60020</v>
      </c>
      <c r="C87" s="21" t="s">
        <v>89</v>
      </c>
      <c r="D87" s="28" t="s">
        <v>52</v>
      </c>
      <c r="E87" s="3">
        <v>48</v>
      </c>
      <c r="F87" s="47">
        <v>3</v>
      </c>
      <c r="G87" s="39">
        <f t="shared" si="7"/>
        <v>6.25</v>
      </c>
      <c r="H87" s="3">
        <v>24</v>
      </c>
      <c r="I87" s="7">
        <f t="shared" si="4"/>
        <v>50</v>
      </c>
      <c r="J87" s="3">
        <v>21</v>
      </c>
      <c r="K87" s="50">
        <f t="shared" si="5"/>
        <v>43.75</v>
      </c>
      <c r="L87" s="64">
        <f t="shared" si="6"/>
        <v>93.75</v>
      </c>
    </row>
    <row r="88" spans="1:12" ht="15" customHeight="1" x14ac:dyDescent="0.25">
      <c r="A88" s="10">
        <v>83</v>
      </c>
      <c r="B88" s="2">
        <v>60050</v>
      </c>
      <c r="C88" s="21" t="s">
        <v>89</v>
      </c>
      <c r="D88" s="28" t="s">
        <v>53</v>
      </c>
      <c r="E88" s="3">
        <v>95</v>
      </c>
      <c r="F88" s="47"/>
      <c r="G88" s="39"/>
      <c r="H88" s="3">
        <v>42</v>
      </c>
      <c r="I88" s="7">
        <f t="shared" si="4"/>
        <v>44.210526315789473</v>
      </c>
      <c r="J88" s="3">
        <v>53</v>
      </c>
      <c r="K88" s="50">
        <f t="shared" si="5"/>
        <v>55.789473684210527</v>
      </c>
      <c r="L88" s="64">
        <f t="shared" si="6"/>
        <v>100</v>
      </c>
    </row>
    <row r="89" spans="1:12" ht="15" customHeight="1" x14ac:dyDescent="0.25">
      <c r="A89" s="10">
        <v>84</v>
      </c>
      <c r="B89" s="2">
        <v>60070</v>
      </c>
      <c r="C89" s="21" t="s">
        <v>89</v>
      </c>
      <c r="D89" s="28" t="s">
        <v>54</v>
      </c>
      <c r="E89" s="3">
        <v>91</v>
      </c>
      <c r="F89" s="47">
        <v>4</v>
      </c>
      <c r="G89" s="39">
        <f t="shared" si="7"/>
        <v>4.395604395604396</v>
      </c>
      <c r="H89" s="3">
        <v>50</v>
      </c>
      <c r="I89" s="7">
        <f t="shared" si="4"/>
        <v>54.945054945054942</v>
      </c>
      <c r="J89" s="3">
        <v>37</v>
      </c>
      <c r="K89" s="50">
        <f t="shared" si="5"/>
        <v>40.659340659340657</v>
      </c>
      <c r="L89" s="64">
        <f t="shared" si="6"/>
        <v>95.604395604395606</v>
      </c>
    </row>
    <row r="90" spans="1:12" ht="15" customHeight="1" x14ac:dyDescent="0.25">
      <c r="A90" s="10">
        <v>85</v>
      </c>
      <c r="B90" s="2">
        <v>60180</v>
      </c>
      <c r="C90" s="21" t="s">
        <v>89</v>
      </c>
      <c r="D90" s="28" t="s">
        <v>55</v>
      </c>
      <c r="E90" s="3">
        <v>106</v>
      </c>
      <c r="F90" s="47">
        <v>10</v>
      </c>
      <c r="G90" s="39">
        <f t="shared" si="7"/>
        <v>9.433962264150944</v>
      </c>
      <c r="H90" s="3">
        <v>57</v>
      </c>
      <c r="I90" s="7">
        <f t="shared" si="4"/>
        <v>53.773584905660378</v>
      </c>
      <c r="J90" s="3">
        <v>39</v>
      </c>
      <c r="K90" s="50">
        <f t="shared" si="5"/>
        <v>36.79245283018868</v>
      </c>
      <c r="L90" s="64">
        <f t="shared" si="6"/>
        <v>90.566037735849051</v>
      </c>
    </row>
    <row r="91" spans="1:12" ht="15" customHeight="1" x14ac:dyDescent="0.25">
      <c r="A91" s="10">
        <v>86</v>
      </c>
      <c r="B91" s="2">
        <v>60220</v>
      </c>
      <c r="C91" s="21" t="s">
        <v>89</v>
      </c>
      <c r="D91" s="28" t="s">
        <v>56</v>
      </c>
      <c r="E91" s="3">
        <v>70</v>
      </c>
      <c r="F91" s="47">
        <v>3</v>
      </c>
      <c r="G91" s="39">
        <f t="shared" si="7"/>
        <v>4.2857142857142856</v>
      </c>
      <c r="H91" s="3">
        <v>45</v>
      </c>
      <c r="I91" s="7">
        <f t="shared" si="4"/>
        <v>64.285714285714292</v>
      </c>
      <c r="J91" s="3">
        <v>22</v>
      </c>
      <c r="K91" s="50">
        <f t="shared" si="5"/>
        <v>31.428571428571427</v>
      </c>
      <c r="L91" s="64">
        <f t="shared" si="6"/>
        <v>95.714285714285708</v>
      </c>
    </row>
    <row r="92" spans="1:12" ht="15" customHeight="1" x14ac:dyDescent="0.25">
      <c r="A92" s="10">
        <v>87</v>
      </c>
      <c r="B92" s="2">
        <v>60240</v>
      </c>
      <c r="C92" s="21" t="s">
        <v>89</v>
      </c>
      <c r="D92" s="28" t="s">
        <v>57</v>
      </c>
      <c r="E92" s="3">
        <v>123</v>
      </c>
      <c r="F92" s="47">
        <v>6</v>
      </c>
      <c r="G92" s="39">
        <f t="shared" si="7"/>
        <v>4.8780487804878048</v>
      </c>
      <c r="H92" s="3">
        <v>70</v>
      </c>
      <c r="I92" s="7">
        <f t="shared" si="4"/>
        <v>56.91056910569106</v>
      </c>
      <c r="J92" s="3">
        <v>47</v>
      </c>
      <c r="K92" s="50">
        <f t="shared" si="5"/>
        <v>38.211382113821138</v>
      </c>
      <c r="L92" s="64">
        <f t="shared" si="6"/>
        <v>95.121951219512198</v>
      </c>
    </row>
    <row r="93" spans="1:12" ht="15" customHeight="1" x14ac:dyDescent="0.25">
      <c r="A93" s="10">
        <v>88</v>
      </c>
      <c r="B93" s="2">
        <v>60560</v>
      </c>
      <c r="C93" s="21" t="s">
        <v>89</v>
      </c>
      <c r="D93" s="28" t="s">
        <v>58</v>
      </c>
      <c r="E93" s="3">
        <v>45</v>
      </c>
      <c r="F93" s="47"/>
      <c r="G93" s="39"/>
      <c r="H93" s="3">
        <v>9</v>
      </c>
      <c r="I93" s="7">
        <f t="shared" si="4"/>
        <v>20</v>
      </c>
      <c r="J93" s="3">
        <v>36</v>
      </c>
      <c r="K93" s="50">
        <f t="shared" si="5"/>
        <v>80</v>
      </c>
      <c r="L93" s="64">
        <f t="shared" si="6"/>
        <v>100</v>
      </c>
    </row>
    <row r="94" spans="1:12" ht="15" customHeight="1" x14ac:dyDescent="0.25">
      <c r="A94" s="10">
        <v>89</v>
      </c>
      <c r="B94" s="2">
        <v>60660</v>
      </c>
      <c r="C94" s="21" t="s">
        <v>89</v>
      </c>
      <c r="D94" s="28" t="s">
        <v>59</v>
      </c>
      <c r="E94" s="3">
        <v>25</v>
      </c>
      <c r="F94" s="47">
        <v>2</v>
      </c>
      <c r="G94" s="39">
        <f t="shared" si="7"/>
        <v>8</v>
      </c>
      <c r="H94" s="3">
        <v>17</v>
      </c>
      <c r="I94" s="7">
        <f t="shared" si="4"/>
        <v>68</v>
      </c>
      <c r="J94" s="3">
        <v>6</v>
      </c>
      <c r="K94" s="50">
        <f t="shared" si="5"/>
        <v>24</v>
      </c>
      <c r="L94" s="64">
        <f t="shared" si="6"/>
        <v>92</v>
      </c>
    </row>
    <row r="95" spans="1:12" ht="15" customHeight="1" x14ac:dyDescent="0.25">
      <c r="A95" s="12">
        <v>90</v>
      </c>
      <c r="B95" s="2">
        <v>60701</v>
      </c>
      <c r="C95" s="21" t="s">
        <v>89</v>
      </c>
      <c r="D95" s="28" t="s">
        <v>60</v>
      </c>
      <c r="E95" s="3">
        <v>48</v>
      </c>
      <c r="F95" s="47">
        <v>2</v>
      </c>
      <c r="G95" s="39">
        <f t="shared" si="7"/>
        <v>4.166666666666667</v>
      </c>
      <c r="H95" s="3">
        <v>21</v>
      </c>
      <c r="I95" s="7">
        <f t="shared" si="4"/>
        <v>43.75</v>
      </c>
      <c r="J95" s="3">
        <v>25</v>
      </c>
      <c r="K95" s="50">
        <f t="shared" si="5"/>
        <v>52.083333333333336</v>
      </c>
      <c r="L95" s="64">
        <f t="shared" si="6"/>
        <v>95.833333333333329</v>
      </c>
    </row>
    <row r="96" spans="1:12" ht="15" customHeight="1" x14ac:dyDescent="0.25">
      <c r="A96" s="10">
        <v>91</v>
      </c>
      <c r="B96" s="2">
        <v>60850</v>
      </c>
      <c r="C96" s="21" t="s">
        <v>89</v>
      </c>
      <c r="D96" s="28" t="s">
        <v>61</v>
      </c>
      <c r="E96" s="3">
        <v>84</v>
      </c>
      <c r="F96" s="47">
        <v>1</v>
      </c>
      <c r="G96" s="39">
        <f t="shared" si="7"/>
        <v>1.1904761904761905</v>
      </c>
      <c r="H96" s="3">
        <v>34</v>
      </c>
      <c r="I96" s="7">
        <f t="shared" si="4"/>
        <v>40.476190476190474</v>
      </c>
      <c r="J96" s="3">
        <v>49</v>
      </c>
      <c r="K96" s="50">
        <f t="shared" si="5"/>
        <v>58.333333333333336</v>
      </c>
      <c r="L96" s="64">
        <f t="shared" si="6"/>
        <v>98.80952380952381</v>
      </c>
    </row>
    <row r="97" spans="1:12" ht="15" customHeight="1" x14ac:dyDescent="0.25">
      <c r="A97" s="11">
        <v>92</v>
      </c>
      <c r="B97" s="2">
        <v>60910</v>
      </c>
      <c r="C97" s="21" t="s">
        <v>89</v>
      </c>
      <c r="D97" s="28" t="s">
        <v>62</v>
      </c>
      <c r="E97" s="3">
        <v>69</v>
      </c>
      <c r="F97" s="47">
        <v>7</v>
      </c>
      <c r="G97" s="39">
        <f t="shared" si="7"/>
        <v>10.144927536231885</v>
      </c>
      <c r="H97" s="3">
        <v>39</v>
      </c>
      <c r="I97" s="7">
        <f t="shared" si="4"/>
        <v>56.521739130434781</v>
      </c>
      <c r="J97" s="3">
        <v>23</v>
      </c>
      <c r="K97" s="50">
        <f t="shared" si="5"/>
        <v>33.333333333333336</v>
      </c>
      <c r="L97" s="64">
        <f t="shared" si="6"/>
        <v>89.85507246376811</v>
      </c>
    </row>
    <row r="98" spans="1:12" ht="15" customHeight="1" x14ac:dyDescent="0.25">
      <c r="A98" s="15">
        <v>93</v>
      </c>
      <c r="B98" s="2">
        <v>60980</v>
      </c>
      <c r="C98" s="21" t="s">
        <v>89</v>
      </c>
      <c r="D98" s="28" t="s">
        <v>63</v>
      </c>
      <c r="E98" s="3">
        <v>71</v>
      </c>
      <c r="F98" s="47">
        <v>5</v>
      </c>
      <c r="G98" s="39">
        <f t="shared" si="7"/>
        <v>7.042253521126761</v>
      </c>
      <c r="H98" s="3">
        <v>42</v>
      </c>
      <c r="I98" s="7">
        <f t="shared" si="4"/>
        <v>59.154929577464792</v>
      </c>
      <c r="J98" s="3">
        <v>24</v>
      </c>
      <c r="K98" s="50">
        <f t="shared" si="5"/>
        <v>33.802816901408448</v>
      </c>
      <c r="L98" s="64">
        <f t="shared" si="6"/>
        <v>92.957746478873233</v>
      </c>
    </row>
    <row r="99" spans="1:12" ht="15" customHeight="1" x14ac:dyDescent="0.25">
      <c r="A99" s="10">
        <v>94</v>
      </c>
      <c r="B99" s="2">
        <v>61080</v>
      </c>
      <c r="C99" s="21" t="s">
        <v>89</v>
      </c>
      <c r="D99" s="28" t="s">
        <v>64</v>
      </c>
      <c r="E99" s="3">
        <v>60</v>
      </c>
      <c r="F99" s="47">
        <v>1</v>
      </c>
      <c r="G99" s="39">
        <f t="shared" si="7"/>
        <v>1.6666666666666667</v>
      </c>
      <c r="H99" s="3">
        <v>35</v>
      </c>
      <c r="I99" s="7">
        <f t="shared" si="4"/>
        <v>58.333333333333336</v>
      </c>
      <c r="J99" s="3">
        <v>24</v>
      </c>
      <c r="K99" s="50">
        <f t="shared" si="5"/>
        <v>40</v>
      </c>
      <c r="L99" s="64">
        <f t="shared" si="6"/>
        <v>98.333333333333329</v>
      </c>
    </row>
    <row r="100" spans="1:12" ht="15" customHeight="1" x14ac:dyDescent="0.25">
      <c r="A100" s="10">
        <v>95</v>
      </c>
      <c r="B100" s="2">
        <v>61150</v>
      </c>
      <c r="C100" s="21" t="s">
        <v>89</v>
      </c>
      <c r="D100" s="28" t="s">
        <v>65</v>
      </c>
      <c r="E100" s="3">
        <v>78</v>
      </c>
      <c r="F100" s="47">
        <v>1</v>
      </c>
      <c r="G100" s="39">
        <f t="shared" si="7"/>
        <v>1.2820512820512822</v>
      </c>
      <c r="H100" s="3">
        <v>39</v>
      </c>
      <c r="I100" s="7">
        <f t="shared" si="4"/>
        <v>50</v>
      </c>
      <c r="J100" s="3">
        <v>38</v>
      </c>
      <c r="K100" s="50">
        <f t="shared" si="5"/>
        <v>48.717948717948715</v>
      </c>
      <c r="L100" s="64">
        <f t="shared" si="6"/>
        <v>98.717948717948715</v>
      </c>
    </row>
    <row r="101" spans="1:12" ht="15" customHeight="1" x14ac:dyDescent="0.25">
      <c r="A101" s="10">
        <v>96</v>
      </c>
      <c r="B101" s="2">
        <v>61210</v>
      </c>
      <c r="C101" s="21" t="s">
        <v>89</v>
      </c>
      <c r="D101" s="28" t="s">
        <v>66</v>
      </c>
      <c r="E101" s="3">
        <v>44</v>
      </c>
      <c r="F101" s="47">
        <v>1</v>
      </c>
      <c r="G101" s="39">
        <f t="shared" si="7"/>
        <v>2.2727272727272729</v>
      </c>
      <c r="H101" s="3">
        <v>22</v>
      </c>
      <c r="I101" s="7">
        <f t="shared" si="4"/>
        <v>50</v>
      </c>
      <c r="J101" s="3">
        <v>21</v>
      </c>
      <c r="K101" s="50">
        <f t="shared" si="5"/>
        <v>47.727272727272727</v>
      </c>
      <c r="L101" s="64">
        <f t="shared" si="6"/>
        <v>97.727272727272734</v>
      </c>
    </row>
    <row r="102" spans="1:12" ht="15" customHeight="1" x14ac:dyDescent="0.25">
      <c r="A102" s="10">
        <v>97</v>
      </c>
      <c r="B102" s="2">
        <v>61290</v>
      </c>
      <c r="C102" s="21" t="s">
        <v>89</v>
      </c>
      <c r="D102" s="28" t="s">
        <v>67</v>
      </c>
      <c r="E102" s="3">
        <v>72</v>
      </c>
      <c r="F102" s="47"/>
      <c r="G102" s="39"/>
      <c r="H102" s="3">
        <v>30</v>
      </c>
      <c r="I102" s="7">
        <f t="shared" si="4"/>
        <v>41.666666666666664</v>
      </c>
      <c r="J102" s="3">
        <v>42</v>
      </c>
      <c r="K102" s="50">
        <f t="shared" si="5"/>
        <v>58.333333333333336</v>
      </c>
      <c r="L102" s="64">
        <f t="shared" si="6"/>
        <v>100</v>
      </c>
    </row>
    <row r="103" spans="1:12" ht="15" customHeight="1" x14ac:dyDescent="0.25">
      <c r="A103" s="10">
        <v>98</v>
      </c>
      <c r="B103" s="2">
        <v>61340</v>
      </c>
      <c r="C103" s="21" t="s">
        <v>89</v>
      </c>
      <c r="D103" s="28" t="s">
        <v>68</v>
      </c>
      <c r="E103" s="3">
        <v>127</v>
      </c>
      <c r="F103" s="47">
        <v>4</v>
      </c>
      <c r="G103" s="39">
        <f t="shared" si="7"/>
        <v>3.1496062992125986</v>
      </c>
      <c r="H103" s="3">
        <v>53</v>
      </c>
      <c r="I103" s="7">
        <f t="shared" si="4"/>
        <v>41.732283464566926</v>
      </c>
      <c r="J103" s="3">
        <v>70</v>
      </c>
      <c r="K103" s="50">
        <f t="shared" si="5"/>
        <v>55.118110236220474</v>
      </c>
      <c r="L103" s="64">
        <f t="shared" si="6"/>
        <v>96.850393700787407</v>
      </c>
    </row>
    <row r="104" spans="1:12" ht="15" customHeight="1" x14ac:dyDescent="0.25">
      <c r="A104" s="10">
        <v>99</v>
      </c>
      <c r="B104" s="2">
        <v>61390</v>
      </c>
      <c r="C104" s="21" t="s">
        <v>89</v>
      </c>
      <c r="D104" s="28" t="s">
        <v>69</v>
      </c>
      <c r="E104" s="3">
        <v>77</v>
      </c>
      <c r="F104" s="47">
        <v>10</v>
      </c>
      <c r="G104" s="39">
        <f t="shared" si="7"/>
        <v>12.987012987012987</v>
      </c>
      <c r="H104" s="3">
        <v>43</v>
      </c>
      <c r="I104" s="7">
        <f t="shared" si="4"/>
        <v>55.844155844155843</v>
      </c>
      <c r="J104" s="3">
        <v>24</v>
      </c>
      <c r="K104" s="50">
        <f t="shared" si="5"/>
        <v>31.168831168831169</v>
      </c>
      <c r="L104" s="64">
        <f t="shared" si="6"/>
        <v>87.012987012987011</v>
      </c>
    </row>
    <row r="105" spans="1:12" ht="15" customHeight="1" x14ac:dyDescent="0.25">
      <c r="A105" s="12">
        <v>100</v>
      </c>
      <c r="B105" s="2">
        <v>61410</v>
      </c>
      <c r="C105" s="21" t="s">
        <v>89</v>
      </c>
      <c r="D105" s="28" t="s">
        <v>70</v>
      </c>
      <c r="E105" s="3">
        <v>72</v>
      </c>
      <c r="F105" s="47">
        <v>1</v>
      </c>
      <c r="G105" s="39">
        <f t="shared" si="7"/>
        <v>1.3888888888888888</v>
      </c>
      <c r="H105" s="3">
        <v>38</v>
      </c>
      <c r="I105" s="7">
        <f t="shared" si="4"/>
        <v>52.777777777777779</v>
      </c>
      <c r="J105" s="3">
        <v>33</v>
      </c>
      <c r="K105" s="50">
        <f t="shared" si="5"/>
        <v>45.833333333333336</v>
      </c>
      <c r="L105" s="64">
        <f t="shared" si="6"/>
        <v>98.611111111111114</v>
      </c>
    </row>
    <row r="106" spans="1:12" ht="15" customHeight="1" x14ac:dyDescent="0.25">
      <c r="A106" s="10">
        <v>101</v>
      </c>
      <c r="B106" s="2">
        <v>61430</v>
      </c>
      <c r="C106" s="21" t="s">
        <v>89</v>
      </c>
      <c r="D106" s="28" t="s">
        <v>71</v>
      </c>
      <c r="E106" s="3">
        <v>238</v>
      </c>
      <c r="F106" s="47">
        <v>2</v>
      </c>
      <c r="G106" s="39">
        <f t="shared" si="7"/>
        <v>0.84033613445378152</v>
      </c>
      <c r="H106" s="3">
        <v>118</v>
      </c>
      <c r="I106" s="7">
        <f t="shared" si="4"/>
        <v>49.579831932773111</v>
      </c>
      <c r="J106" s="3">
        <v>118</v>
      </c>
      <c r="K106" s="50">
        <f t="shared" si="5"/>
        <v>49.579831932773111</v>
      </c>
      <c r="L106" s="64">
        <f t="shared" si="6"/>
        <v>99.159663865546221</v>
      </c>
    </row>
    <row r="107" spans="1:12" ht="15" customHeight="1" x14ac:dyDescent="0.25">
      <c r="A107" s="10">
        <v>102</v>
      </c>
      <c r="B107" s="2">
        <v>61440</v>
      </c>
      <c r="C107" s="21" t="s">
        <v>89</v>
      </c>
      <c r="D107" s="28" t="s">
        <v>72</v>
      </c>
      <c r="E107" s="3">
        <v>176</v>
      </c>
      <c r="F107" s="47">
        <v>6</v>
      </c>
      <c r="G107" s="39">
        <f t="shared" si="7"/>
        <v>3.4090909090909092</v>
      </c>
      <c r="H107" s="3">
        <v>89</v>
      </c>
      <c r="I107" s="7">
        <f t="shared" si="4"/>
        <v>50.56818181818182</v>
      </c>
      <c r="J107" s="3">
        <v>81</v>
      </c>
      <c r="K107" s="50">
        <f t="shared" si="5"/>
        <v>46.022727272727273</v>
      </c>
      <c r="L107" s="64">
        <f t="shared" si="6"/>
        <v>96.590909090909093</v>
      </c>
    </row>
    <row r="108" spans="1:12" ht="15" customHeight="1" x14ac:dyDescent="0.25">
      <c r="A108" s="10">
        <v>103</v>
      </c>
      <c r="B108" s="2">
        <v>61450</v>
      </c>
      <c r="C108" s="21" t="s">
        <v>89</v>
      </c>
      <c r="D108" s="28" t="s">
        <v>73</v>
      </c>
      <c r="E108" s="3">
        <v>119</v>
      </c>
      <c r="F108" s="47">
        <v>3</v>
      </c>
      <c r="G108" s="39">
        <f t="shared" si="7"/>
        <v>2.5210084033613445</v>
      </c>
      <c r="H108" s="3">
        <v>58</v>
      </c>
      <c r="I108" s="7">
        <f t="shared" si="4"/>
        <v>48.739495798319325</v>
      </c>
      <c r="J108" s="3">
        <v>58</v>
      </c>
      <c r="K108" s="50">
        <f t="shared" si="5"/>
        <v>48.739495798319325</v>
      </c>
      <c r="L108" s="64">
        <f t="shared" si="6"/>
        <v>97.47899159663865</v>
      </c>
    </row>
    <row r="109" spans="1:12" ht="15" customHeight="1" x14ac:dyDescent="0.25">
      <c r="A109" s="10">
        <v>104</v>
      </c>
      <c r="B109" s="2">
        <v>61470</v>
      </c>
      <c r="C109" s="21" t="s">
        <v>89</v>
      </c>
      <c r="D109" s="28" t="s">
        <v>74</v>
      </c>
      <c r="E109" s="3">
        <v>100</v>
      </c>
      <c r="F109" s="47">
        <v>8</v>
      </c>
      <c r="G109" s="39">
        <f t="shared" si="7"/>
        <v>8</v>
      </c>
      <c r="H109" s="3">
        <v>39</v>
      </c>
      <c r="I109" s="7">
        <f t="shared" si="4"/>
        <v>39</v>
      </c>
      <c r="J109" s="3">
        <v>53</v>
      </c>
      <c r="K109" s="50">
        <f t="shared" si="5"/>
        <v>53</v>
      </c>
      <c r="L109" s="64">
        <f t="shared" si="6"/>
        <v>92</v>
      </c>
    </row>
    <row r="110" spans="1:12" ht="15" customHeight="1" x14ac:dyDescent="0.25">
      <c r="A110" s="10">
        <v>105</v>
      </c>
      <c r="B110" s="2">
        <v>61490</v>
      </c>
      <c r="C110" s="21" t="s">
        <v>89</v>
      </c>
      <c r="D110" s="28" t="s">
        <v>75</v>
      </c>
      <c r="E110" s="3">
        <v>233</v>
      </c>
      <c r="F110" s="47">
        <v>3</v>
      </c>
      <c r="G110" s="39">
        <f t="shared" si="7"/>
        <v>1.2875536480686696</v>
      </c>
      <c r="H110" s="3">
        <v>104</v>
      </c>
      <c r="I110" s="7">
        <f t="shared" si="4"/>
        <v>44.63519313304721</v>
      </c>
      <c r="J110" s="3">
        <v>126</v>
      </c>
      <c r="K110" s="50">
        <f t="shared" si="5"/>
        <v>54.077253218884117</v>
      </c>
      <c r="L110" s="64">
        <f t="shared" si="6"/>
        <v>98.712446351931334</v>
      </c>
    </row>
    <row r="111" spans="1:12" ht="15" customHeight="1" x14ac:dyDescent="0.25">
      <c r="A111" s="10">
        <v>106</v>
      </c>
      <c r="B111" s="2">
        <v>61500</v>
      </c>
      <c r="C111" s="21" t="s">
        <v>89</v>
      </c>
      <c r="D111" s="28" t="s">
        <v>76</v>
      </c>
      <c r="E111" s="3">
        <v>231</v>
      </c>
      <c r="F111" s="47">
        <v>5</v>
      </c>
      <c r="G111" s="39">
        <f t="shared" si="7"/>
        <v>2.1645021645021645</v>
      </c>
      <c r="H111" s="3">
        <v>112</v>
      </c>
      <c r="I111" s="7">
        <f t="shared" si="4"/>
        <v>48.484848484848484</v>
      </c>
      <c r="J111" s="3">
        <v>114</v>
      </c>
      <c r="K111" s="50">
        <f t="shared" si="5"/>
        <v>49.350649350649348</v>
      </c>
      <c r="L111" s="64">
        <f t="shared" si="6"/>
        <v>97.835497835497833</v>
      </c>
    </row>
    <row r="112" spans="1:12" ht="15" customHeight="1" x14ac:dyDescent="0.25">
      <c r="A112" s="10">
        <v>107</v>
      </c>
      <c r="B112" s="2">
        <v>61510</v>
      </c>
      <c r="C112" s="21" t="s">
        <v>89</v>
      </c>
      <c r="D112" s="28" t="s">
        <v>77</v>
      </c>
      <c r="E112" s="3">
        <v>205</v>
      </c>
      <c r="F112" s="47">
        <v>3</v>
      </c>
      <c r="G112" s="39">
        <f t="shared" si="7"/>
        <v>1.4634146341463414</v>
      </c>
      <c r="H112" s="3">
        <v>113</v>
      </c>
      <c r="I112" s="7">
        <f t="shared" si="4"/>
        <v>55.121951219512198</v>
      </c>
      <c r="J112" s="3">
        <v>89</v>
      </c>
      <c r="K112" s="50">
        <f t="shared" si="5"/>
        <v>43.414634146341463</v>
      </c>
      <c r="L112" s="64">
        <f t="shared" si="6"/>
        <v>98.536585365853654</v>
      </c>
    </row>
    <row r="113" spans="1:12" ht="15" customHeight="1" thickBot="1" x14ac:dyDescent="0.3">
      <c r="A113" s="11">
        <v>108</v>
      </c>
      <c r="B113" s="32">
        <v>61520</v>
      </c>
      <c r="C113" s="22" t="s">
        <v>89</v>
      </c>
      <c r="D113" s="31" t="s">
        <v>78</v>
      </c>
      <c r="E113" s="33">
        <v>204</v>
      </c>
      <c r="F113" s="73">
        <v>1</v>
      </c>
      <c r="G113" s="74">
        <f t="shared" si="7"/>
        <v>0.49019607843137253</v>
      </c>
      <c r="H113" s="33">
        <v>100</v>
      </c>
      <c r="I113" s="75">
        <f t="shared" si="4"/>
        <v>49.019607843137258</v>
      </c>
      <c r="J113" s="33">
        <v>103</v>
      </c>
      <c r="K113" s="76">
        <f t="shared" si="5"/>
        <v>50.490196078431374</v>
      </c>
      <c r="L113" s="77">
        <f t="shared" si="6"/>
        <v>99.509803921568633</v>
      </c>
    </row>
    <row r="114" spans="1:12" ht="15" customHeight="1" x14ac:dyDescent="0.25">
      <c r="A114" s="9">
        <v>109</v>
      </c>
      <c r="B114" s="57">
        <v>70020</v>
      </c>
      <c r="C114" s="20" t="s">
        <v>90</v>
      </c>
      <c r="D114" s="27" t="s">
        <v>79</v>
      </c>
      <c r="E114" s="58">
        <v>100</v>
      </c>
      <c r="F114" s="59"/>
      <c r="G114" s="60"/>
      <c r="H114" s="58">
        <v>17</v>
      </c>
      <c r="I114" s="61">
        <f t="shared" si="4"/>
        <v>17</v>
      </c>
      <c r="J114" s="58">
        <v>83</v>
      </c>
      <c r="K114" s="62">
        <f t="shared" si="5"/>
        <v>83</v>
      </c>
      <c r="L114" s="63">
        <f t="shared" si="6"/>
        <v>100</v>
      </c>
    </row>
    <row r="115" spans="1:12" ht="15" customHeight="1" x14ac:dyDescent="0.25">
      <c r="A115" s="10">
        <v>110</v>
      </c>
      <c r="B115" s="2">
        <v>70021</v>
      </c>
      <c r="C115" s="21" t="s">
        <v>90</v>
      </c>
      <c r="D115" s="28" t="s">
        <v>80</v>
      </c>
      <c r="E115" s="3">
        <v>68</v>
      </c>
      <c r="F115" s="47"/>
      <c r="G115" s="39"/>
      <c r="H115" s="3">
        <v>31</v>
      </c>
      <c r="I115" s="7">
        <f t="shared" si="4"/>
        <v>45.588235294117645</v>
      </c>
      <c r="J115" s="3">
        <v>37</v>
      </c>
      <c r="K115" s="50">
        <f t="shared" si="5"/>
        <v>54.411764705882355</v>
      </c>
      <c r="L115" s="64">
        <f t="shared" si="6"/>
        <v>100</v>
      </c>
    </row>
    <row r="116" spans="1:12" ht="15" customHeight="1" x14ac:dyDescent="0.25">
      <c r="A116" s="12">
        <v>111</v>
      </c>
      <c r="B116" s="2">
        <v>70040</v>
      </c>
      <c r="C116" s="21" t="s">
        <v>90</v>
      </c>
      <c r="D116" s="28" t="s">
        <v>135</v>
      </c>
      <c r="E116" s="3">
        <v>40</v>
      </c>
      <c r="F116" s="47"/>
      <c r="G116" s="39"/>
      <c r="H116" s="3">
        <v>21</v>
      </c>
      <c r="I116" s="7">
        <f t="shared" si="4"/>
        <v>52.5</v>
      </c>
      <c r="J116" s="3">
        <v>19</v>
      </c>
      <c r="K116" s="50">
        <f t="shared" si="5"/>
        <v>47.5</v>
      </c>
      <c r="L116" s="64">
        <f t="shared" si="6"/>
        <v>100</v>
      </c>
    </row>
    <row r="117" spans="1:12" ht="15" customHeight="1" x14ac:dyDescent="0.25">
      <c r="A117" s="16">
        <v>112</v>
      </c>
      <c r="B117" s="2">
        <v>70050</v>
      </c>
      <c r="C117" s="21" t="s">
        <v>90</v>
      </c>
      <c r="D117" s="28" t="s">
        <v>136</v>
      </c>
      <c r="E117" s="3">
        <v>22</v>
      </c>
      <c r="F117" s="47"/>
      <c r="G117" s="39"/>
      <c r="H117" s="3">
        <v>9</v>
      </c>
      <c r="I117" s="7">
        <f t="shared" si="4"/>
        <v>40.909090909090907</v>
      </c>
      <c r="J117" s="3">
        <v>13</v>
      </c>
      <c r="K117" s="50">
        <f t="shared" si="5"/>
        <v>59.090909090909093</v>
      </c>
      <c r="L117" s="64">
        <f t="shared" si="6"/>
        <v>100</v>
      </c>
    </row>
    <row r="118" spans="1:12" ht="15" customHeight="1" x14ac:dyDescent="0.25">
      <c r="A118" s="17">
        <v>113</v>
      </c>
      <c r="B118" s="2">
        <v>70100</v>
      </c>
      <c r="C118" s="21" t="s">
        <v>90</v>
      </c>
      <c r="D118" s="28" t="s">
        <v>137</v>
      </c>
      <c r="E118" s="3">
        <v>72</v>
      </c>
      <c r="F118" s="47">
        <v>1</v>
      </c>
      <c r="G118" s="39">
        <f t="shared" si="7"/>
        <v>1.3888888888888888</v>
      </c>
      <c r="H118" s="3">
        <v>27</v>
      </c>
      <c r="I118" s="7">
        <f t="shared" si="4"/>
        <v>37.5</v>
      </c>
      <c r="J118" s="3">
        <v>44</v>
      </c>
      <c r="K118" s="50">
        <f t="shared" si="5"/>
        <v>61.111111111111114</v>
      </c>
      <c r="L118" s="64">
        <f t="shared" si="6"/>
        <v>98.611111111111114</v>
      </c>
    </row>
    <row r="119" spans="1:12" ht="15" customHeight="1" x14ac:dyDescent="0.25">
      <c r="A119" s="17">
        <v>114</v>
      </c>
      <c r="B119" s="2">
        <v>70110</v>
      </c>
      <c r="C119" s="21" t="s">
        <v>90</v>
      </c>
      <c r="D119" s="28" t="s">
        <v>81</v>
      </c>
      <c r="E119" s="3">
        <v>72</v>
      </c>
      <c r="F119" s="47">
        <v>2</v>
      </c>
      <c r="G119" s="39">
        <f t="shared" si="7"/>
        <v>2.7777777777777777</v>
      </c>
      <c r="H119" s="3">
        <v>32</v>
      </c>
      <c r="I119" s="7">
        <f t="shared" si="4"/>
        <v>44.444444444444443</v>
      </c>
      <c r="J119" s="3">
        <v>38</v>
      </c>
      <c r="K119" s="50">
        <f t="shared" si="5"/>
        <v>52.777777777777779</v>
      </c>
      <c r="L119" s="64">
        <f t="shared" si="6"/>
        <v>97.222222222222229</v>
      </c>
    </row>
    <row r="120" spans="1:12" ht="15" customHeight="1" x14ac:dyDescent="0.25">
      <c r="A120" s="17">
        <v>115</v>
      </c>
      <c r="B120" s="2">
        <v>70140</v>
      </c>
      <c r="C120" s="21" t="s">
        <v>90</v>
      </c>
      <c r="D120" s="28" t="s">
        <v>138</v>
      </c>
      <c r="E120" s="3">
        <v>27</v>
      </c>
      <c r="F120" s="47">
        <v>3</v>
      </c>
      <c r="G120" s="39">
        <f t="shared" si="7"/>
        <v>11.111111111111111</v>
      </c>
      <c r="H120" s="3">
        <v>15</v>
      </c>
      <c r="I120" s="7">
        <f t="shared" si="4"/>
        <v>55.555555555555557</v>
      </c>
      <c r="J120" s="3">
        <v>9</v>
      </c>
      <c r="K120" s="50">
        <f t="shared" si="5"/>
        <v>33.333333333333336</v>
      </c>
      <c r="L120" s="64">
        <f t="shared" si="6"/>
        <v>88.888888888888886</v>
      </c>
    </row>
    <row r="121" spans="1:12" ht="15" customHeight="1" x14ac:dyDescent="0.25">
      <c r="A121" s="17">
        <v>116</v>
      </c>
      <c r="B121" s="2">
        <v>70270</v>
      </c>
      <c r="C121" s="21" t="s">
        <v>90</v>
      </c>
      <c r="D121" s="28" t="s">
        <v>82</v>
      </c>
      <c r="E121" s="3">
        <v>44</v>
      </c>
      <c r="F121" s="47">
        <v>1</v>
      </c>
      <c r="G121" s="39">
        <f t="shared" si="7"/>
        <v>2.2727272727272729</v>
      </c>
      <c r="H121" s="3">
        <v>23</v>
      </c>
      <c r="I121" s="7">
        <f t="shared" si="4"/>
        <v>52.272727272727273</v>
      </c>
      <c r="J121" s="3">
        <v>20</v>
      </c>
      <c r="K121" s="50">
        <f t="shared" si="5"/>
        <v>45.454545454545453</v>
      </c>
      <c r="L121" s="64">
        <f t="shared" si="6"/>
        <v>97.727272727272734</v>
      </c>
    </row>
    <row r="122" spans="1:12" ht="15" customHeight="1" thickBot="1" x14ac:dyDescent="0.3">
      <c r="A122" s="18">
        <v>117</v>
      </c>
      <c r="B122" s="65">
        <v>70510</v>
      </c>
      <c r="C122" s="23" t="s">
        <v>90</v>
      </c>
      <c r="D122" s="24" t="s">
        <v>83</v>
      </c>
      <c r="E122" s="66">
        <v>38</v>
      </c>
      <c r="F122" s="67">
        <v>2</v>
      </c>
      <c r="G122" s="68">
        <f t="shared" si="7"/>
        <v>5.2631578947368425</v>
      </c>
      <c r="H122" s="66">
        <v>21</v>
      </c>
      <c r="I122" s="69">
        <f t="shared" si="4"/>
        <v>55.263157894736842</v>
      </c>
      <c r="J122" s="66">
        <v>15</v>
      </c>
      <c r="K122" s="70">
        <f t="shared" si="5"/>
        <v>39.473684210526315</v>
      </c>
      <c r="L122" s="71">
        <f t="shared" si="6"/>
        <v>94.736842105263165</v>
      </c>
    </row>
    <row r="123" spans="1:12" ht="15" customHeight="1" x14ac:dyDescent="0.25">
      <c r="B123" s="35"/>
      <c r="C123" s="35"/>
      <c r="D123" s="82" t="s">
        <v>95</v>
      </c>
      <c r="E123" s="4">
        <f>SUM(E6:E122)</f>
        <v>9335</v>
      </c>
      <c r="F123" s="4">
        <f>SUM(F6:F122)</f>
        <v>293</v>
      </c>
      <c r="G123" s="48">
        <f t="shared" si="7"/>
        <v>3.1387252276379218</v>
      </c>
      <c r="H123" s="5">
        <f>SUM(H6:H122)</f>
        <v>4568</v>
      </c>
      <c r="I123" s="49">
        <f t="shared" si="4"/>
        <v>48.934118907337975</v>
      </c>
      <c r="J123" s="5">
        <f>SUM(J6:J122)</f>
        <v>4474</v>
      </c>
      <c r="K123" s="51">
        <f t="shared" si="5"/>
        <v>47.927155865024105</v>
      </c>
      <c r="L123" s="8"/>
    </row>
    <row r="124" spans="1:12" x14ac:dyDescent="0.25">
      <c r="E124" s="478" t="s">
        <v>147</v>
      </c>
      <c r="F124" s="478"/>
      <c r="G124" s="478"/>
      <c r="H124" s="478"/>
      <c r="I124" s="478"/>
      <c r="J124" s="478"/>
      <c r="L124" s="84">
        <f>AVERAGE(L6:L122)</f>
        <v>96.767651247494499</v>
      </c>
    </row>
    <row r="125" spans="1:12" x14ac:dyDescent="0.25">
      <c r="E125" s="479" t="s">
        <v>148</v>
      </c>
      <c r="F125" s="479"/>
      <c r="G125" s="479"/>
      <c r="H125" s="479"/>
      <c r="I125" s="479"/>
      <c r="J125" s="479"/>
      <c r="L125" s="83">
        <f>(H123+J123)*100/E123</f>
        <v>96.86127477236208</v>
      </c>
    </row>
    <row r="129" spans="4:9" ht="30" x14ac:dyDescent="0.25">
      <c r="D129" s="96" t="s">
        <v>140</v>
      </c>
      <c r="E129" s="96" t="s">
        <v>154</v>
      </c>
      <c r="F129" s="97" t="s">
        <v>155</v>
      </c>
      <c r="G129" s="97" t="s">
        <v>93</v>
      </c>
      <c r="H129" s="486" t="s">
        <v>94</v>
      </c>
      <c r="I129" s="492"/>
    </row>
    <row r="130" spans="4:9" x14ac:dyDescent="0.25">
      <c r="D130" s="6" t="s">
        <v>84</v>
      </c>
      <c r="E130" s="47">
        <v>670</v>
      </c>
      <c r="F130" s="92">
        <v>25</v>
      </c>
      <c r="G130" s="93">
        <v>302</v>
      </c>
      <c r="H130" s="487">
        <v>343</v>
      </c>
      <c r="I130" s="493"/>
    </row>
    <row r="131" spans="4:9" x14ac:dyDescent="0.25">
      <c r="D131" s="81" t="s">
        <v>96</v>
      </c>
      <c r="E131" s="47"/>
      <c r="F131" s="98">
        <v>3.7313432835820892E-2</v>
      </c>
      <c r="G131" s="99">
        <v>0.45074626865671641</v>
      </c>
      <c r="H131" s="488">
        <v>0.5119402985074627</v>
      </c>
      <c r="I131" s="494"/>
    </row>
    <row r="132" spans="4:9" x14ac:dyDescent="0.25">
      <c r="D132" s="6" t="s">
        <v>85</v>
      </c>
      <c r="E132" s="47">
        <v>994</v>
      </c>
      <c r="F132" s="100">
        <v>21</v>
      </c>
      <c r="G132" s="101">
        <v>421</v>
      </c>
      <c r="H132" s="489">
        <v>552</v>
      </c>
      <c r="I132" s="495"/>
    </row>
    <row r="133" spans="4:9" x14ac:dyDescent="0.25">
      <c r="D133" s="81" t="s">
        <v>96</v>
      </c>
      <c r="E133" s="47"/>
      <c r="F133" s="98">
        <v>2.1126760563380281E-2</v>
      </c>
      <c r="G133" s="99">
        <v>0.42354124748490946</v>
      </c>
      <c r="H133" s="488">
        <v>0.55533199195171024</v>
      </c>
      <c r="I133" s="494"/>
    </row>
    <row r="134" spans="4:9" x14ac:dyDescent="0.25">
      <c r="D134" s="6" t="s">
        <v>86</v>
      </c>
      <c r="E134" s="47">
        <v>1424</v>
      </c>
      <c r="F134" s="100">
        <v>46</v>
      </c>
      <c r="G134" s="101">
        <v>724</v>
      </c>
      <c r="H134" s="489">
        <v>654</v>
      </c>
      <c r="I134" s="495"/>
    </row>
    <row r="135" spans="4:9" x14ac:dyDescent="0.25">
      <c r="D135" s="81" t="s">
        <v>96</v>
      </c>
      <c r="E135" s="47"/>
      <c r="F135" s="98">
        <v>3.2303370786516857E-2</v>
      </c>
      <c r="G135" s="99">
        <v>0.5084269662921348</v>
      </c>
      <c r="H135" s="488">
        <v>0.4592696629213483</v>
      </c>
      <c r="I135" s="494"/>
    </row>
    <row r="136" spans="4:9" x14ac:dyDescent="0.25">
      <c r="D136" s="6" t="s">
        <v>87</v>
      </c>
      <c r="E136" s="47">
        <v>1384</v>
      </c>
      <c r="F136" s="100">
        <v>50</v>
      </c>
      <c r="G136" s="101">
        <v>722</v>
      </c>
      <c r="H136" s="489">
        <v>612</v>
      </c>
      <c r="I136" s="495"/>
    </row>
    <row r="137" spans="4:9" x14ac:dyDescent="0.25">
      <c r="D137" s="81" t="s">
        <v>96</v>
      </c>
      <c r="E137" s="47"/>
      <c r="F137" s="98">
        <v>3.6127167630057806E-2</v>
      </c>
      <c r="G137" s="99">
        <v>0.52167630057803471</v>
      </c>
      <c r="H137" s="488">
        <v>0.44219653179190749</v>
      </c>
      <c r="I137" s="494"/>
    </row>
    <row r="138" spans="4:9" x14ac:dyDescent="0.25">
      <c r="D138" s="6" t="s">
        <v>88</v>
      </c>
      <c r="E138" s="47">
        <v>1156</v>
      </c>
      <c r="F138" s="100">
        <v>31</v>
      </c>
      <c r="G138" s="101">
        <v>577</v>
      </c>
      <c r="H138" s="489">
        <v>548</v>
      </c>
      <c r="I138" s="495"/>
    </row>
    <row r="139" spans="4:9" x14ac:dyDescent="0.25">
      <c r="D139" s="81" t="s">
        <v>96</v>
      </c>
      <c r="E139" s="47"/>
      <c r="F139" s="98">
        <v>2.6816608996539794E-2</v>
      </c>
      <c r="G139" s="99">
        <v>0.4991349480968858</v>
      </c>
      <c r="H139" s="488">
        <v>0.47404844290657439</v>
      </c>
      <c r="I139" s="494"/>
    </row>
    <row r="140" spans="4:9" x14ac:dyDescent="0.25">
      <c r="D140" s="6" t="s">
        <v>89</v>
      </c>
      <c r="E140" s="47">
        <v>3059</v>
      </c>
      <c r="F140" s="100">
        <v>98</v>
      </c>
      <c r="G140" s="101">
        <v>1521</v>
      </c>
      <c r="H140" s="489">
        <v>1440</v>
      </c>
      <c r="I140" s="495"/>
    </row>
    <row r="141" spans="4:9" x14ac:dyDescent="0.25">
      <c r="D141" s="81" t="s">
        <v>96</v>
      </c>
      <c r="E141" s="47"/>
      <c r="F141" s="94">
        <v>3.2036613272311214E-2</v>
      </c>
      <c r="G141" s="95">
        <v>0.49722131415495258</v>
      </c>
      <c r="H141" s="490">
        <v>0.4707420725727362</v>
      </c>
      <c r="I141" s="496"/>
    </row>
    <row r="142" spans="4:9" x14ac:dyDescent="0.25">
      <c r="D142" s="6" t="s">
        <v>90</v>
      </c>
      <c r="E142" s="47">
        <v>648</v>
      </c>
      <c r="F142" s="92">
        <v>22</v>
      </c>
      <c r="G142" s="93">
        <v>301</v>
      </c>
      <c r="H142" s="487">
        <v>325</v>
      </c>
      <c r="I142" s="493"/>
    </row>
    <row r="143" spans="4:9" x14ac:dyDescent="0.25">
      <c r="D143" s="81" t="s">
        <v>96</v>
      </c>
      <c r="E143" s="47"/>
      <c r="F143" s="94">
        <v>3.3950617283950615E-2</v>
      </c>
      <c r="G143" s="95">
        <v>0.46450617283950618</v>
      </c>
      <c r="H143" s="490">
        <v>0.50154320987654322</v>
      </c>
      <c r="I143" s="496"/>
    </row>
    <row r="144" spans="4:9" x14ac:dyDescent="0.25">
      <c r="D144" s="89" t="s">
        <v>153</v>
      </c>
      <c r="E144" s="91">
        <f>SUM(E130:E143)</f>
        <v>9335</v>
      </c>
      <c r="F144" s="90">
        <v>0.48899999999999999</v>
      </c>
      <c r="G144" s="90">
        <v>3.1E-2</v>
      </c>
      <c r="H144" s="491">
        <v>0.47899999999999998</v>
      </c>
      <c r="I144" s="497"/>
    </row>
    <row r="145" spans="9:9" x14ac:dyDescent="0.25">
      <c r="I145" s="34"/>
    </row>
  </sheetData>
  <mergeCells count="9">
    <mergeCell ref="F4:L4"/>
    <mergeCell ref="C2:E2"/>
    <mergeCell ref="E124:J124"/>
    <mergeCell ref="E125:J125"/>
    <mergeCell ref="A4:A5"/>
    <mergeCell ref="B4:B5"/>
    <mergeCell ref="C4:C5"/>
    <mergeCell ref="D4:D5"/>
    <mergeCell ref="E4:E5"/>
  </mergeCells>
  <conditionalFormatting sqref="L6:L122">
    <cfRule type="cellIs" dxfId="3" priority="1" operator="lessThan">
      <formula>75</formula>
    </cfRule>
    <cfRule type="cellIs" dxfId="2" priority="2" operator="between">
      <formula>90</formula>
      <formula>75</formula>
    </cfRule>
    <cfRule type="cellIs" priority="3" operator="between">
      <formula>90</formula>
      <formula>75</formula>
    </cfRule>
    <cfRule type="cellIs" dxfId="1" priority="4" operator="between">
      <formula>99</formula>
      <formula>90</formula>
    </cfRule>
    <cfRule type="cellIs" dxfId="0" priority="5" operator="between">
      <formula>100</formula>
      <formula>99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ГП-4 диаграмма по районам</vt:lpstr>
      <vt:lpstr>Рейтинги 2017, 2016, 2015</vt:lpstr>
      <vt:lpstr>Рейтинг по сумме мест</vt:lpstr>
      <vt:lpstr>ГП-4 2017 расклад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</dc:creator>
  <cp:lastModifiedBy>gala</cp:lastModifiedBy>
  <dcterms:created xsi:type="dcterms:W3CDTF">2017-12-25T04:38:26Z</dcterms:created>
  <dcterms:modified xsi:type="dcterms:W3CDTF">2017-12-26T03:38:45Z</dcterms:modified>
</cp:coreProperties>
</file>