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КИМЦ 2018-2019\Мониторинг МСО 2018\0-2018 мониторинг сводный\"/>
    </mc:Choice>
  </mc:AlternateContent>
  <bookViews>
    <workbookView xWindow="0" yWindow="0" windowWidth="26835" windowHeight="11295" tabRatio="592"/>
  </bookViews>
  <sheets>
    <sheet name="ИТОГИ 2017-2018" sheetId="4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 calcOnSave="0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5" i="4"/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5" i="4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5" i="4"/>
  <c r="E117" i="4" l="1"/>
  <c r="E118" i="4"/>
  <c r="E119" i="4"/>
  <c r="E120" i="4"/>
  <c r="E121" i="4"/>
  <c r="E122" i="4"/>
  <c r="E123" i="4"/>
  <c r="E124" i="4"/>
  <c r="E125" i="4"/>
  <c r="E126" i="4"/>
  <c r="E127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5" i="4"/>
  <c r="D118" i="4" l="1"/>
  <c r="D119" i="4"/>
  <c r="D120" i="4"/>
  <c r="D121" i="4"/>
  <c r="D122" i="4"/>
  <c r="D123" i="4"/>
  <c r="D124" i="4"/>
  <c r="D125" i="4"/>
  <c r="D126" i="4"/>
  <c r="D127" i="4"/>
  <c r="D11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5" i="4"/>
  <c r="J5" i="4" l="1"/>
  <c r="K5" i="4" l="1"/>
  <c r="L5" i="4"/>
  <c r="M5" i="4"/>
  <c r="N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6" i="4"/>
  <c r="O5" i="4" l="1"/>
  <c r="I5" i="4" s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6" i="4"/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6" i="4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6" i="4"/>
  <c r="J7" i="4" l="1"/>
  <c r="O7" i="4" s="1"/>
  <c r="I7" i="4" s="1"/>
  <c r="J8" i="4"/>
  <c r="O8" i="4" s="1"/>
  <c r="I8" i="4" s="1"/>
  <c r="J9" i="4"/>
  <c r="O9" i="4" s="1"/>
  <c r="I9" i="4" s="1"/>
  <c r="J10" i="4"/>
  <c r="O10" i="4" s="1"/>
  <c r="I10" i="4" s="1"/>
  <c r="J11" i="4"/>
  <c r="O11" i="4" s="1"/>
  <c r="I11" i="4" s="1"/>
  <c r="J12" i="4"/>
  <c r="O12" i="4" s="1"/>
  <c r="I12" i="4" s="1"/>
  <c r="J13" i="4"/>
  <c r="O13" i="4" s="1"/>
  <c r="I13" i="4" s="1"/>
  <c r="J14" i="4"/>
  <c r="O14" i="4" s="1"/>
  <c r="I14" i="4" s="1"/>
  <c r="J15" i="4"/>
  <c r="O15" i="4" s="1"/>
  <c r="I15" i="4" s="1"/>
  <c r="J16" i="4"/>
  <c r="O16" i="4" s="1"/>
  <c r="I16" i="4" s="1"/>
  <c r="J17" i="4"/>
  <c r="O17" i="4" s="1"/>
  <c r="I17" i="4" s="1"/>
  <c r="J18" i="4"/>
  <c r="O18" i="4" s="1"/>
  <c r="I18" i="4" s="1"/>
  <c r="J19" i="4"/>
  <c r="O19" i="4" s="1"/>
  <c r="I19" i="4" s="1"/>
  <c r="J20" i="4"/>
  <c r="O20" i="4" s="1"/>
  <c r="I20" i="4" s="1"/>
  <c r="J21" i="4"/>
  <c r="O21" i="4" s="1"/>
  <c r="I21" i="4" s="1"/>
  <c r="J22" i="4"/>
  <c r="O22" i="4" s="1"/>
  <c r="I22" i="4" s="1"/>
  <c r="J23" i="4"/>
  <c r="O23" i="4" s="1"/>
  <c r="I23" i="4" s="1"/>
  <c r="J24" i="4"/>
  <c r="O24" i="4" s="1"/>
  <c r="I24" i="4" s="1"/>
  <c r="J25" i="4"/>
  <c r="O25" i="4" s="1"/>
  <c r="I25" i="4" s="1"/>
  <c r="J26" i="4"/>
  <c r="O26" i="4" s="1"/>
  <c r="I26" i="4" s="1"/>
  <c r="J27" i="4"/>
  <c r="O27" i="4" s="1"/>
  <c r="I27" i="4" s="1"/>
  <c r="J28" i="4"/>
  <c r="O28" i="4" s="1"/>
  <c r="I28" i="4" s="1"/>
  <c r="J29" i="4"/>
  <c r="O29" i="4" s="1"/>
  <c r="I29" i="4" s="1"/>
  <c r="J30" i="4"/>
  <c r="O30" i="4" s="1"/>
  <c r="I30" i="4" s="1"/>
  <c r="J31" i="4"/>
  <c r="O31" i="4" s="1"/>
  <c r="I31" i="4" s="1"/>
  <c r="J32" i="4"/>
  <c r="O32" i="4" s="1"/>
  <c r="I32" i="4" s="1"/>
  <c r="J33" i="4"/>
  <c r="O33" i="4" s="1"/>
  <c r="I33" i="4" s="1"/>
  <c r="J34" i="4"/>
  <c r="O34" i="4" s="1"/>
  <c r="I34" i="4" s="1"/>
  <c r="J35" i="4"/>
  <c r="O35" i="4" s="1"/>
  <c r="I35" i="4" s="1"/>
  <c r="J36" i="4"/>
  <c r="O36" i="4" s="1"/>
  <c r="I36" i="4" s="1"/>
  <c r="J37" i="4"/>
  <c r="O37" i="4" s="1"/>
  <c r="I37" i="4" s="1"/>
  <c r="J38" i="4"/>
  <c r="O38" i="4" s="1"/>
  <c r="I38" i="4" s="1"/>
  <c r="J39" i="4"/>
  <c r="O39" i="4" s="1"/>
  <c r="I39" i="4" s="1"/>
  <c r="J40" i="4"/>
  <c r="O40" i="4" s="1"/>
  <c r="I40" i="4" s="1"/>
  <c r="J41" i="4"/>
  <c r="O41" i="4" s="1"/>
  <c r="I41" i="4" s="1"/>
  <c r="J42" i="4"/>
  <c r="O42" i="4" s="1"/>
  <c r="I42" i="4" s="1"/>
  <c r="J43" i="4"/>
  <c r="O43" i="4" s="1"/>
  <c r="I43" i="4" s="1"/>
  <c r="J44" i="4"/>
  <c r="O44" i="4" s="1"/>
  <c r="I44" i="4" s="1"/>
  <c r="J45" i="4"/>
  <c r="O45" i="4" s="1"/>
  <c r="I45" i="4" s="1"/>
  <c r="J46" i="4"/>
  <c r="O46" i="4" s="1"/>
  <c r="I46" i="4" s="1"/>
  <c r="J47" i="4"/>
  <c r="O47" i="4" s="1"/>
  <c r="I47" i="4" s="1"/>
  <c r="J48" i="4"/>
  <c r="O48" i="4" s="1"/>
  <c r="I48" i="4" s="1"/>
  <c r="J49" i="4"/>
  <c r="O49" i="4" s="1"/>
  <c r="I49" i="4" s="1"/>
  <c r="J50" i="4"/>
  <c r="O50" i="4" s="1"/>
  <c r="I50" i="4" s="1"/>
  <c r="J51" i="4"/>
  <c r="O51" i="4" s="1"/>
  <c r="I51" i="4" s="1"/>
  <c r="J52" i="4"/>
  <c r="O52" i="4" s="1"/>
  <c r="I52" i="4" s="1"/>
  <c r="J53" i="4"/>
  <c r="O53" i="4" s="1"/>
  <c r="I53" i="4" s="1"/>
  <c r="J54" i="4"/>
  <c r="O54" i="4" s="1"/>
  <c r="I54" i="4" s="1"/>
  <c r="J55" i="4"/>
  <c r="O55" i="4" s="1"/>
  <c r="I55" i="4" s="1"/>
  <c r="J56" i="4"/>
  <c r="O56" i="4" s="1"/>
  <c r="I56" i="4" s="1"/>
  <c r="J57" i="4"/>
  <c r="O57" i="4" s="1"/>
  <c r="I57" i="4" s="1"/>
  <c r="J58" i="4"/>
  <c r="O58" i="4" s="1"/>
  <c r="I58" i="4" s="1"/>
  <c r="J59" i="4"/>
  <c r="O59" i="4" s="1"/>
  <c r="I59" i="4" s="1"/>
  <c r="J60" i="4"/>
  <c r="O60" i="4" s="1"/>
  <c r="I60" i="4" s="1"/>
  <c r="J61" i="4"/>
  <c r="O61" i="4" s="1"/>
  <c r="I61" i="4" s="1"/>
  <c r="J62" i="4"/>
  <c r="O62" i="4" s="1"/>
  <c r="I62" i="4" s="1"/>
  <c r="J63" i="4"/>
  <c r="O63" i="4" s="1"/>
  <c r="I63" i="4" s="1"/>
  <c r="J64" i="4"/>
  <c r="O64" i="4" s="1"/>
  <c r="I64" i="4" s="1"/>
  <c r="J65" i="4"/>
  <c r="O65" i="4" s="1"/>
  <c r="I65" i="4" s="1"/>
  <c r="J66" i="4"/>
  <c r="O66" i="4" s="1"/>
  <c r="I66" i="4" s="1"/>
  <c r="J67" i="4"/>
  <c r="O67" i="4" s="1"/>
  <c r="I67" i="4" s="1"/>
  <c r="J68" i="4"/>
  <c r="O68" i="4" s="1"/>
  <c r="I68" i="4" s="1"/>
  <c r="J69" i="4"/>
  <c r="O69" i="4" s="1"/>
  <c r="I69" i="4" s="1"/>
  <c r="J70" i="4"/>
  <c r="O70" i="4" s="1"/>
  <c r="I70" i="4" s="1"/>
  <c r="J71" i="4"/>
  <c r="O71" i="4" s="1"/>
  <c r="I71" i="4" s="1"/>
  <c r="J72" i="4"/>
  <c r="O72" i="4" s="1"/>
  <c r="I72" i="4" s="1"/>
  <c r="J73" i="4"/>
  <c r="O73" i="4" s="1"/>
  <c r="I73" i="4" s="1"/>
  <c r="J74" i="4"/>
  <c r="O74" i="4" s="1"/>
  <c r="I74" i="4" s="1"/>
  <c r="J75" i="4"/>
  <c r="O75" i="4" s="1"/>
  <c r="I75" i="4" s="1"/>
  <c r="J76" i="4"/>
  <c r="O76" i="4" s="1"/>
  <c r="I76" i="4" s="1"/>
  <c r="J77" i="4"/>
  <c r="O77" i="4" s="1"/>
  <c r="I77" i="4" s="1"/>
  <c r="J78" i="4"/>
  <c r="O78" i="4" s="1"/>
  <c r="I78" i="4" s="1"/>
  <c r="J79" i="4"/>
  <c r="O79" i="4" s="1"/>
  <c r="I79" i="4" s="1"/>
  <c r="J80" i="4"/>
  <c r="O80" i="4" s="1"/>
  <c r="I80" i="4" s="1"/>
  <c r="J81" i="4"/>
  <c r="O81" i="4" s="1"/>
  <c r="I81" i="4" s="1"/>
  <c r="J82" i="4"/>
  <c r="O82" i="4" s="1"/>
  <c r="I82" i="4" s="1"/>
  <c r="J83" i="4"/>
  <c r="O83" i="4" s="1"/>
  <c r="I83" i="4" s="1"/>
  <c r="J84" i="4"/>
  <c r="O84" i="4" s="1"/>
  <c r="I84" i="4" s="1"/>
  <c r="J85" i="4"/>
  <c r="O85" i="4" s="1"/>
  <c r="I85" i="4" s="1"/>
  <c r="J86" i="4"/>
  <c r="O86" i="4" s="1"/>
  <c r="I86" i="4" s="1"/>
  <c r="J87" i="4"/>
  <c r="O87" i="4" s="1"/>
  <c r="I87" i="4" s="1"/>
  <c r="J88" i="4"/>
  <c r="O88" i="4" s="1"/>
  <c r="I88" i="4" s="1"/>
  <c r="J89" i="4"/>
  <c r="O89" i="4" s="1"/>
  <c r="I89" i="4" s="1"/>
  <c r="J90" i="4"/>
  <c r="O90" i="4" s="1"/>
  <c r="I90" i="4" s="1"/>
  <c r="J91" i="4"/>
  <c r="O91" i="4" s="1"/>
  <c r="I91" i="4" s="1"/>
  <c r="J92" i="4"/>
  <c r="O92" i="4" s="1"/>
  <c r="I92" i="4" s="1"/>
  <c r="J93" i="4"/>
  <c r="O93" i="4" s="1"/>
  <c r="I93" i="4" s="1"/>
  <c r="J94" i="4"/>
  <c r="O94" i="4" s="1"/>
  <c r="I94" i="4" s="1"/>
  <c r="J95" i="4"/>
  <c r="O95" i="4" s="1"/>
  <c r="I95" i="4" s="1"/>
  <c r="J96" i="4"/>
  <c r="O96" i="4" s="1"/>
  <c r="I96" i="4" s="1"/>
  <c r="J97" i="4"/>
  <c r="O97" i="4" s="1"/>
  <c r="I97" i="4" s="1"/>
  <c r="J98" i="4"/>
  <c r="O98" i="4" s="1"/>
  <c r="I98" i="4" s="1"/>
  <c r="J99" i="4"/>
  <c r="O99" i="4" s="1"/>
  <c r="I99" i="4" s="1"/>
  <c r="J100" i="4"/>
  <c r="O100" i="4" s="1"/>
  <c r="I100" i="4" s="1"/>
  <c r="J101" i="4"/>
  <c r="O101" i="4" s="1"/>
  <c r="I101" i="4" s="1"/>
  <c r="J102" i="4"/>
  <c r="O102" i="4" s="1"/>
  <c r="I102" i="4" s="1"/>
  <c r="J103" i="4"/>
  <c r="O103" i="4" s="1"/>
  <c r="I103" i="4" s="1"/>
  <c r="J104" i="4"/>
  <c r="O104" i="4" s="1"/>
  <c r="I104" i="4" s="1"/>
  <c r="J105" i="4"/>
  <c r="O105" i="4" s="1"/>
  <c r="I105" i="4" s="1"/>
  <c r="J106" i="4"/>
  <c r="O106" i="4" s="1"/>
  <c r="I106" i="4" s="1"/>
  <c r="J107" i="4"/>
  <c r="O107" i="4" s="1"/>
  <c r="I107" i="4" s="1"/>
  <c r="J108" i="4"/>
  <c r="O108" i="4" s="1"/>
  <c r="I108" i="4" s="1"/>
  <c r="J109" i="4"/>
  <c r="O109" i="4" s="1"/>
  <c r="I109" i="4" s="1"/>
  <c r="J110" i="4"/>
  <c r="O110" i="4" s="1"/>
  <c r="I110" i="4" s="1"/>
  <c r="J111" i="4"/>
  <c r="O111" i="4" s="1"/>
  <c r="I111" i="4" s="1"/>
  <c r="J112" i="4"/>
  <c r="O112" i="4" s="1"/>
  <c r="I112" i="4" s="1"/>
  <c r="J113" i="4"/>
  <c r="O113" i="4" s="1"/>
  <c r="I113" i="4" s="1"/>
  <c r="J114" i="4"/>
  <c r="O114" i="4" s="1"/>
  <c r="I114" i="4" s="1"/>
  <c r="J115" i="4"/>
  <c r="O115" i="4" s="1"/>
  <c r="I115" i="4" s="1"/>
  <c r="J116" i="4"/>
  <c r="O116" i="4" s="1"/>
  <c r="I116" i="4" s="1"/>
  <c r="J117" i="4"/>
  <c r="O117" i="4" s="1"/>
  <c r="I117" i="4" s="1"/>
  <c r="J118" i="4"/>
  <c r="O118" i="4" s="1"/>
  <c r="I118" i="4" s="1"/>
  <c r="J119" i="4"/>
  <c r="O119" i="4" s="1"/>
  <c r="I119" i="4" s="1"/>
  <c r="J120" i="4"/>
  <c r="O120" i="4" s="1"/>
  <c r="I120" i="4" s="1"/>
  <c r="J121" i="4"/>
  <c r="O121" i="4" s="1"/>
  <c r="I121" i="4" s="1"/>
  <c r="J122" i="4"/>
  <c r="O122" i="4" s="1"/>
  <c r="I122" i="4" s="1"/>
  <c r="J123" i="4"/>
  <c r="O123" i="4" s="1"/>
  <c r="I123" i="4" s="1"/>
  <c r="J124" i="4"/>
  <c r="O124" i="4" s="1"/>
  <c r="I124" i="4" s="1"/>
  <c r="J125" i="4"/>
  <c r="O125" i="4" s="1"/>
  <c r="I125" i="4" s="1"/>
  <c r="J126" i="4"/>
  <c r="O126" i="4" s="1"/>
  <c r="I126" i="4" s="1"/>
  <c r="J127" i="4"/>
  <c r="O127" i="4" s="1"/>
  <c r="I127" i="4" s="1"/>
  <c r="J6" i="4"/>
  <c r="O6" i="4" s="1"/>
  <c r="I6" i="4" s="1"/>
</calcChain>
</file>

<file path=xl/sharedStrings.xml><?xml version="1.0" encoding="utf-8"?>
<sst xmlns="http://schemas.openxmlformats.org/spreadsheetml/2006/main" count="142" uniqueCount="142">
  <si>
    <t>№</t>
  </si>
  <si>
    <t>Код ОУ по КИАСУО</t>
  </si>
  <si>
    <t>Наименование ОУ (кратко)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</si>
  <si>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</si>
  <si>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</si>
  <si>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</si>
  <si>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</si>
  <si>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</si>
  <si>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</si>
  <si>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</si>
  <si>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</si>
  <si>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МБОУ СШ № 153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</si>
  <si>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</si>
  <si>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</si>
  <si>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</si>
  <si>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</si>
  <si>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</si>
  <si>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</si>
  <si>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</si>
  <si>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</si>
  <si>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</si>
  <si>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</si>
  <si>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</si>
  <si>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</si>
  <si>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</si>
  <si>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</si>
  <si>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</si>
  <si>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</si>
  <si>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</si>
  <si>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</si>
  <si>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</si>
  <si>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</si>
  <si>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</si>
  <si>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</si>
  <si>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</si>
  <si>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</si>
  <si>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</si>
  <si>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</si>
  <si>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</si>
  <si>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</si>
  <si>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</si>
  <si>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</si>
  <si>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</si>
  <si>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Гимназия № 3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</si>
  <si>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</si>
  <si>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</si>
  <si>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</si>
  <si>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</si>
  <si>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</si>
  <si>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</si>
  <si>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</si>
  <si>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</si>
  <si>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</si>
  <si>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</si>
  <si>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</si>
  <si>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</si>
  <si>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</si>
  <si>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</si>
  <si>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</si>
  <si>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</si>
  <si>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</si>
  <si>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</si>
  <si>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</si>
  <si>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</si>
  <si>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</si>
  <si>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</si>
  <si>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</si>
  <si>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</si>
  <si>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</si>
  <si>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</si>
  <si>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</si>
  <si>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</si>
  <si>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</si>
  <si>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</si>
  <si>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</si>
  <si>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</si>
  <si>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</si>
  <si>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</si>
  <si>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</si>
  <si>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</si>
  <si>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</si>
  <si>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</si>
  <si>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</si>
  <si>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</si>
  <si>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</si>
  <si>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</si>
  <si>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</si>
  <si>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</si>
  <si>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</si>
  <si>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</si>
  <si>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</si>
  <si>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</si>
  <si>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</si>
  <si>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</si>
  <si>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</si>
  <si>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</si>
  <si>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</si>
  <si>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</si>
  <si>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</si>
  <si>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МАОУ СШ № 151</t>
  </si>
  <si>
    <t>МБОУ СШ № 152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</si>
  <si>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</si>
  <si>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</si>
  <si>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</si>
  <si>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</si>
  <si>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</si>
  <si>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</si>
  <si>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</si>
  <si>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</si>
  <si>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</si>
  <si>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</si>
  <si>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</si>
  <si>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</si>
  <si>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</si>
  <si>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</si>
  <si>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</si>
  <si>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</si>
  <si>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МАОУ Гимназия № 11</t>
  </si>
  <si>
    <t>МБОУ СШ № 72</t>
  </si>
  <si>
    <t>МБОУ Школа-интернат № 1</t>
  </si>
  <si>
    <t>МБОУ Гимназия № 12 "МиТ"</t>
  </si>
  <si>
    <t>МБОУ СШ № 10</t>
  </si>
  <si>
    <t>МБОУ СШ № 14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</si>
  <si>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</si>
  <si>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</si>
  <si>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</si>
  <si>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</si>
  <si>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</si>
  <si>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</si>
  <si>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</si>
  <si>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</si>
  <si>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МАОУ Лицей № 6 "Перспектива"</t>
  </si>
  <si>
    <t>МАОУ "КУГ № 1 – Универс"</t>
  </si>
  <si>
    <t>По городу Красноярску</t>
  </si>
  <si>
    <t>2017-2018 учебный год</t>
  </si>
  <si>
    <t>Кадровое обеспечение достижения образовательных результатов</t>
  </si>
  <si>
    <t>Инфраструктурное обеспечение достижения образовательных результатов</t>
  </si>
  <si>
    <t>Внеучебные достижения</t>
  </si>
  <si>
    <t>СВОДНЫЙ МОНИТОРИНГ ПО НАПРАВЛЕНИЯМ РАЗВИТИЯ МСО г. Красноярска</t>
  </si>
  <si>
    <t>СВОДНЫЙ ИНДЕКС</t>
  </si>
  <si>
    <t>Достижение образовательных результатов</t>
  </si>
  <si>
    <t>Образовательное партнёрство в достижении образовательных результатов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</si>
</sst>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/>
    <xf numFmtId="164" fontId="8" fillId="0" borderId="0" applyBorder="0" applyProtection="0"/>
    <xf numFmtId="0" fontId="6" fillId="0" borderId="0"/>
    <xf numFmtId="0" fontId="8" fillId="0" borderId="0"/>
  </cellStyleXfs>
  <cellXfs count="97">
    <xf numFmtId="0" fontId="0" fillId="0" borderId="0" xfId="0"/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5" fillId="0" borderId="0" xfId="1"/>
    <xf numFmtId="0" fontId="5" fillId="0" borderId="14" xfId="1" applyBorder="1"/>
    <xf numFmtId="0" fontId="5" fillId="0" borderId="6" xfId="1" applyBorder="1"/>
    <xf numFmtId="0" fontId="5" fillId="0" borderId="17" xfId="1" applyBorder="1"/>
    <xf numFmtId="0" fontId="5" fillId="0" borderId="16" xfId="1" applyBorder="1"/>
    <xf numFmtId="0" fontId="5" fillId="0" borderId="3" xfId="1" applyBorder="1"/>
    <xf numFmtId="0" fontId="3" fillId="4" borderId="0" xfId="0" applyFont="1" applyFill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1" fillId="0" borderId="0" xfId="1" applyFont="1"/>
    <xf numFmtId="0" fontId="2" fillId="0" borderId="19" xfId="0" applyFont="1" applyBorder="1" applyAlignment="1"/>
    <xf numFmtId="0" fontId="4" fillId="2" borderId="15" xfId="0" applyFont="1" applyFill="1" applyBorder="1" applyAlignment="1">
      <alignment wrapText="1"/>
    </xf>
    <xf numFmtId="0" fontId="5" fillId="0" borderId="18" xfId="1" applyBorder="1"/>
    <xf numFmtId="0" fontId="2" fillId="0" borderId="19" xfId="0" applyFont="1" applyFill="1" applyBorder="1" applyAlignment="1"/>
    <xf numFmtId="0" fontId="4" fillId="2" borderId="25" xfId="0" applyFont="1" applyFill="1" applyBorder="1" applyAlignment="1">
      <alignment wrapText="1"/>
    </xf>
    <xf numFmtId="0" fontId="1" fillId="0" borderId="24" xfId="2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0" fillId="0" borderId="12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7" xfId="2" applyFont="1" applyBorder="1" applyAlignment="1">
      <alignment horizontal="center"/>
    </xf>
    <xf numFmtId="2" fontId="2" fillId="7" borderId="28" xfId="0" applyNumberFormat="1" applyFont="1" applyFill="1" applyBorder="1" applyAlignment="1">
      <alignment horizontal="center" vertical="center"/>
    </xf>
    <xf numFmtId="2" fontId="2" fillId="7" borderId="29" xfId="0" applyNumberFormat="1" applyFont="1" applyFill="1" applyBorder="1" applyAlignment="1">
      <alignment horizontal="center" vertical="center"/>
    </xf>
    <xf numFmtId="2" fontId="2" fillId="7" borderId="3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4" fillId="0" borderId="0" xfId="1" applyFont="1" applyAlignment="1">
      <alignment horizontal="left"/>
    </xf>
    <xf numFmtId="2" fontId="12" fillId="0" borderId="0" xfId="1" applyNumberFormat="1" applyFont="1" applyBorder="1"/>
    <xf numFmtId="2" fontId="2" fillId="7" borderId="31" xfId="0" applyNumberFormat="1" applyFont="1" applyFill="1" applyBorder="1" applyAlignment="1">
      <alignment horizontal="center" vertical="center"/>
    </xf>
    <xf numFmtId="2" fontId="2" fillId="7" borderId="32" xfId="0" applyNumberFormat="1" applyFont="1" applyFill="1" applyBorder="1" applyAlignment="1">
      <alignment horizontal="center" vertical="center"/>
    </xf>
    <xf numFmtId="0" fontId="5" fillId="0" borderId="1" xfId="1" applyBorder="1"/>
    <xf numFmtId="0" fontId="1" fillId="0" borderId="2" xfId="2" applyFont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0" fontId="7" fillId="0" borderId="0" xfId="1" applyFont="1" applyFill="1" applyBorder="1" applyAlignment="1">
      <alignment horizontal="right" vertical="center"/>
    </xf>
    <xf numFmtId="2" fontId="7" fillId="0" borderId="0" xfId="1" applyNumberFormat="1" applyFont="1" applyBorder="1"/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left" wrapText="1"/>
    </xf>
    <xf numFmtId="0" fontId="5" fillId="0" borderId="0" xfId="1" applyBorder="1"/>
    <xf numFmtId="0" fontId="13" fillId="0" borderId="0" xfId="0" applyFont="1" applyBorder="1" applyAlignment="1">
      <alignment textRotation="90"/>
    </xf>
    <xf numFmtId="0" fontId="13" fillId="0" borderId="0" xfId="0" applyFont="1" applyBorder="1" applyAlignment="1">
      <alignment textRotation="90" wrapText="1"/>
    </xf>
    <xf numFmtId="165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4" fillId="0" borderId="35" xfId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center"/>
    </xf>
    <xf numFmtId="2" fontId="2" fillId="0" borderId="36" xfId="0" applyNumberFormat="1" applyFont="1" applyFill="1" applyBorder="1" applyAlignment="1">
      <alignment horizontal="center" wrapText="1"/>
    </xf>
    <xf numFmtId="2" fontId="3" fillId="0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 wrapText="1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</cellXfs>
  <cellStyles count="7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</cellStyles>
  <dxfs count="12"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99CC"/>
      <color rgb="FFFFFF99"/>
      <color rgb="FFFFD406"/>
      <color rgb="FF008000"/>
      <color rgb="FFFFCCFF"/>
      <color rgb="FFCCFFCC"/>
      <color rgb="FF00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7-2018%20&#1052;&#1086;&#1085;&#1080;&#1090;&#1086;&#1088;&#1080;&#1085;&#1075;%20&#1056;&#1077;&#1079;&#1091;&#1083;&#1100;&#1090;&#1072;&#1090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2017-2018%20&#1052;&#1086;&#1085;&#1080;&#1090;&#1086;&#1088;&#1080;&#1085;&#1075;%20&#1050;&#1072;&#1076;&#1088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2017-2018%20&#1052;&#1086;&#1085;&#1080;&#1090;&#1086;&#1088;&#1080;&#1085;&#1075;%20&#1048;&#1085;&#1092;&#1088;&#1072;&#1089;&#1090;&#1088;&#1091;&#1082;&#1090;&#1091;&#1088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-2017-2018%20&#1052;&#1086;&#1085;&#1080;&#1090;&#1086;&#1088;&#1080;&#1085;&#1075;%20&#1042;&#1085;&#1077;&#1091;&#1095;&#1077;&#1073;&#1085;&#1099;&#1077;%20&#1076;&#1086;&#1089;&#1090;&#1080;&#1078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-2017-2018%20&#1052;&#1086;&#1085;&#1080;&#1090;&#1086;&#1088;&#1080;&#1085;&#1075;%20&#1055;&#1072;&#1088;&#1090;&#1085;&#1077;&#1088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ИТОГИ-4-9-11"/>
      <sheetName val="Диаграммы"/>
      <sheetName val="2018 Расклад"/>
    </sheetNames>
    <sheetDataSet>
      <sheetData sheetId="0">
        <row r="7">
          <cell r="AX7" t="str">
            <v>C</v>
          </cell>
        </row>
        <row r="8">
          <cell r="AX8" t="str">
            <v>B</v>
          </cell>
        </row>
        <row r="9">
          <cell r="AX9" t="str">
            <v>B</v>
          </cell>
        </row>
        <row r="10">
          <cell r="AX10" t="str">
            <v>A</v>
          </cell>
        </row>
        <row r="11">
          <cell r="AX11" t="str">
            <v>B</v>
          </cell>
        </row>
        <row r="12">
          <cell r="AX12" t="str">
            <v>B</v>
          </cell>
        </row>
        <row r="13">
          <cell r="AX13" t="str">
            <v>B</v>
          </cell>
        </row>
        <row r="14">
          <cell r="AX14" t="str">
            <v>B</v>
          </cell>
        </row>
        <row r="15">
          <cell r="AX15" t="str">
            <v>C</v>
          </cell>
        </row>
        <row r="16">
          <cell r="AX16" t="str">
            <v>B</v>
          </cell>
        </row>
        <row r="17">
          <cell r="AX17" t="str">
            <v>C</v>
          </cell>
        </row>
        <row r="18">
          <cell r="AX18" t="str">
            <v>B</v>
          </cell>
        </row>
        <row r="19">
          <cell r="AX19" t="str">
            <v>C</v>
          </cell>
        </row>
        <row r="20">
          <cell r="AX20" t="str">
            <v>B</v>
          </cell>
        </row>
        <row r="21">
          <cell r="AX21" t="str">
            <v>B</v>
          </cell>
        </row>
        <row r="22">
          <cell r="AX22" t="str">
            <v>B</v>
          </cell>
        </row>
        <row r="23">
          <cell r="AX23" t="str">
            <v>B</v>
          </cell>
        </row>
        <row r="24">
          <cell r="AX24" t="str">
            <v>B</v>
          </cell>
        </row>
        <row r="25">
          <cell r="AX25" t="str">
            <v>C</v>
          </cell>
        </row>
        <row r="26">
          <cell r="AX26" t="str">
            <v>C</v>
          </cell>
        </row>
        <row r="27">
          <cell r="AX27" t="str">
            <v>C</v>
          </cell>
        </row>
        <row r="28">
          <cell r="AX28" t="str">
            <v>C</v>
          </cell>
        </row>
        <row r="29">
          <cell r="AX29" t="str">
            <v>C</v>
          </cell>
        </row>
        <row r="30">
          <cell r="AX30" t="str">
            <v>C</v>
          </cell>
        </row>
        <row r="31">
          <cell r="AX31" t="str">
            <v>C</v>
          </cell>
        </row>
        <row r="32">
          <cell r="AX32" t="str">
            <v>C</v>
          </cell>
        </row>
        <row r="33">
          <cell r="AX33" t="str">
            <v>B</v>
          </cell>
        </row>
        <row r="34">
          <cell r="AX34" t="str">
            <v>B</v>
          </cell>
        </row>
        <row r="35">
          <cell r="AX35" t="str">
            <v>B</v>
          </cell>
        </row>
        <row r="36">
          <cell r="AX36" t="str">
            <v>B</v>
          </cell>
        </row>
        <row r="37">
          <cell r="AX37" t="str">
            <v>B</v>
          </cell>
        </row>
        <row r="38">
          <cell r="AX38" t="str">
            <v>B</v>
          </cell>
        </row>
        <row r="39">
          <cell r="AX39" t="str">
            <v>C</v>
          </cell>
        </row>
        <row r="40">
          <cell r="AX40" t="str">
            <v>B</v>
          </cell>
        </row>
        <row r="41">
          <cell r="AX41" t="str">
            <v>C</v>
          </cell>
        </row>
        <row r="42">
          <cell r="AX42" t="str">
            <v>C</v>
          </cell>
        </row>
        <row r="43">
          <cell r="AX43" t="str">
            <v>C</v>
          </cell>
        </row>
        <row r="44">
          <cell r="AX44" t="str">
            <v>C</v>
          </cell>
        </row>
        <row r="45">
          <cell r="AX45" t="str">
            <v>C</v>
          </cell>
        </row>
        <row r="46">
          <cell r="AX46" t="str">
            <v>B</v>
          </cell>
        </row>
        <row r="47">
          <cell r="AX47" t="str">
            <v>D</v>
          </cell>
        </row>
        <row r="48">
          <cell r="AX48" t="str">
            <v>C</v>
          </cell>
        </row>
        <row r="49">
          <cell r="AX49" t="str">
            <v>C</v>
          </cell>
        </row>
        <row r="50">
          <cell r="AX50" t="str">
            <v>B</v>
          </cell>
        </row>
        <row r="51">
          <cell r="AX51" t="str">
            <v>B</v>
          </cell>
        </row>
        <row r="52">
          <cell r="AX52" t="str">
            <v>C</v>
          </cell>
        </row>
        <row r="53">
          <cell r="AX53" t="str">
            <v>B</v>
          </cell>
        </row>
        <row r="54">
          <cell r="AX54" t="str">
            <v>B</v>
          </cell>
        </row>
        <row r="55">
          <cell r="AX55" t="str">
            <v>B</v>
          </cell>
        </row>
        <row r="56">
          <cell r="AX56" t="str">
            <v>B</v>
          </cell>
        </row>
        <row r="57">
          <cell r="AX57" t="str">
            <v>B</v>
          </cell>
        </row>
        <row r="58">
          <cell r="AX58" t="str">
            <v>C</v>
          </cell>
        </row>
        <row r="59">
          <cell r="AX59" t="str">
            <v>B</v>
          </cell>
        </row>
        <row r="60">
          <cell r="AX60" t="str">
            <v>B</v>
          </cell>
        </row>
        <row r="61">
          <cell r="AX61" t="str">
            <v>B</v>
          </cell>
        </row>
        <row r="62">
          <cell r="AX62" t="str">
            <v>C</v>
          </cell>
        </row>
        <row r="63">
          <cell r="AX63" t="str">
            <v>C</v>
          </cell>
        </row>
        <row r="64">
          <cell r="AX64" t="str">
            <v>C</v>
          </cell>
        </row>
        <row r="65">
          <cell r="AX65" t="str">
            <v>C</v>
          </cell>
        </row>
        <row r="66">
          <cell r="AX66" t="str">
            <v>B</v>
          </cell>
        </row>
        <row r="67">
          <cell r="AX67" t="str">
            <v>C</v>
          </cell>
        </row>
        <row r="68">
          <cell r="AX68" t="str">
            <v>B</v>
          </cell>
        </row>
        <row r="69">
          <cell r="AX69" t="str">
            <v>C</v>
          </cell>
        </row>
        <row r="70">
          <cell r="AX70" t="str">
            <v>B</v>
          </cell>
        </row>
        <row r="71">
          <cell r="AX71" t="str">
            <v>B</v>
          </cell>
        </row>
        <row r="72">
          <cell r="AX72" t="str">
            <v>B</v>
          </cell>
        </row>
        <row r="73">
          <cell r="AX73" t="str">
            <v>B</v>
          </cell>
        </row>
        <row r="74">
          <cell r="AX74" t="str">
            <v>B</v>
          </cell>
        </row>
        <row r="75">
          <cell r="AX75" t="str">
            <v>B</v>
          </cell>
        </row>
        <row r="76">
          <cell r="AX76" t="str">
            <v>B</v>
          </cell>
        </row>
        <row r="77">
          <cell r="AX77" t="str">
            <v>C</v>
          </cell>
        </row>
        <row r="78">
          <cell r="AX78" t="str">
            <v>B</v>
          </cell>
        </row>
        <row r="79">
          <cell r="AX79" t="str">
            <v>C</v>
          </cell>
        </row>
        <row r="80">
          <cell r="AX80" t="str">
            <v>B</v>
          </cell>
        </row>
        <row r="81">
          <cell r="AX81" t="str">
            <v>C</v>
          </cell>
        </row>
        <row r="82">
          <cell r="AX82" t="str">
            <v>C</v>
          </cell>
        </row>
        <row r="83">
          <cell r="AX83" t="str">
            <v>B</v>
          </cell>
        </row>
        <row r="84">
          <cell r="AX84" t="str">
            <v>C</v>
          </cell>
        </row>
        <row r="85">
          <cell r="AX85" t="str">
            <v>B</v>
          </cell>
        </row>
        <row r="86">
          <cell r="AX86" t="str">
            <v>B</v>
          </cell>
        </row>
        <row r="87">
          <cell r="AX87" t="str">
            <v>B</v>
          </cell>
        </row>
        <row r="88">
          <cell r="AX88" t="str">
            <v>B</v>
          </cell>
        </row>
        <row r="89">
          <cell r="AX89" t="str">
            <v>C</v>
          </cell>
        </row>
        <row r="90">
          <cell r="AX90" t="str">
            <v>C</v>
          </cell>
        </row>
        <row r="91">
          <cell r="AX91" t="str">
            <v>C</v>
          </cell>
        </row>
        <row r="92">
          <cell r="AX92" t="str">
            <v>B</v>
          </cell>
        </row>
        <row r="93">
          <cell r="AX93" t="str">
            <v>B</v>
          </cell>
        </row>
        <row r="94">
          <cell r="AX94" t="str">
            <v>C</v>
          </cell>
        </row>
        <row r="95">
          <cell r="AX95" t="str">
            <v>B</v>
          </cell>
        </row>
        <row r="96">
          <cell r="AX96" t="str">
            <v>B</v>
          </cell>
        </row>
        <row r="97">
          <cell r="AX97" t="str">
            <v>B</v>
          </cell>
        </row>
        <row r="98">
          <cell r="AX98" t="str">
            <v>C</v>
          </cell>
        </row>
        <row r="99">
          <cell r="AX99" t="str">
            <v>C</v>
          </cell>
        </row>
        <row r="100">
          <cell r="AX100" t="str">
            <v>C</v>
          </cell>
        </row>
        <row r="101">
          <cell r="AX101" t="str">
            <v>C</v>
          </cell>
        </row>
        <row r="102">
          <cell r="AX102" t="str">
            <v>C</v>
          </cell>
        </row>
        <row r="103">
          <cell r="AX103" t="str">
            <v>C</v>
          </cell>
        </row>
        <row r="104">
          <cell r="AX104" t="str">
            <v>B</v>
          </cell>
        </row>
        <row r="105">
          <cell r="AX105" t="str">
            <v>C</v>
          </cell>
        </row>
        <row r="106">
          <cell r="AX106" t="str">
            <v>C</v>
          </cell>
        </row>
        <row r="107">
          <cell r="AX107" t="str">
            <v>C</v>
          </cell>
        </row>
        <row r="108">
          <cell r="AX108" t="str">
            <v>B</v>
          </cell>
        </row>
        <row r="109">
          <cell r="AX109" t="str">
            <v>C</v>
          </cell>
        </row>
        <row r="110">
          <cell r="AX110" t="str">
            <v>B</v>
          </cell>
        </row>
        <row r="111">
          <cell r="AX111" t="str">
            <v>B</v>
          </cell>
        </row>
        <row r="112">
          <cell r="AX112" t="str">
            <v>B</v>
          </cell>
        </row>
        <row r="113">
          <cell r="AX113" t="str">
            <v>B</v>
          </cell>
        </row>
        <row r="114">
          <cell r="AX114" t="str">
            <v>B</v>
          </cell>
        </row>
        <row r="115">
          <cell r="AX115" t="str">
            <v>B</v>
          </cell>
        </row>
        <row r="116">
          <cell r="AX116" t="str">
            <v>B</v>
          </cell>
        </row>
        <row r="117">
          <cell r="AX117" t="str">
            <v>B</v>
          </cell>
        </row>
        <row r="118">
          <cell r="AX118" t="str">
            <v>B</v>
          </cell>
        </row>
        <row r="120">
          <cell r="AX120" t="str">
            <v>B</v>
          </cell>
        </row>
        <row r="121">
          <cell r="AX121" t="str">
            <v>B</v>
          </cell>
        </row>
        <row r="122">
          <cell r="AX122" t="str">
            <v>B</v>
          </cell>
        </row>
        <row r="123">
          <cell r="AX123" t="str">
            <v>B</v>
          </cell>
        </row>
        <row r="124">
          <cell r="AX124" t="str">
            <v>B</v>
          </cell>
        </row>
        <row r="125">
          <cell r="AX125" t="str">
            <v>C</v>
          </cell>
        </row>
        <row r="126">
          <cell r="AX126" t="str">
            <v>B</v>
          </cell>
        </row>
        <row r="127">
          <cell r="AX127" t="str">
            <v>C</v>
          </cell>
        </row>
        <row r="128">
          <cell r="AX128" t="str">
            <v>C</v>
          </cell>
        </row>
        <row r="129">
          <cell r="AX129" t="str">
            <v>C</v>
          </cell>
        </row>
        <row r="130">
          <cell r="AX130" t="str">
            <v>B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 свод"/>
      <sheetName val="2017-2018 диаграммы"/>
      <sheetName val="2017-2018 исходные"/>
    </sheetNames>
    <sheetDataSet>
      <sheetData sheetId="0">
        <row r="5">
          <cell r="S5" t="str">
            <v>B</v>
          </cell>
        </row>
        <row r="6">
          <cell r="S6" t="str">
            <v>B</v>
          </cell>
        </row>
        <row r="7">
          <cell r="S7" t="str">
            <v>C</v>
          </cell>
        </row>
        <row r="8">
          <cell r="S8" t="str">
            <v>B</v>
          </cell>
        </row>
        <row r="9">
          <cell r="S9" t="str">
            <v>B</v>
          </cell>
        </row>
        <row r="10">
          <cell r="S10" t="str">
            <v>B</v>
          </cell>
        </row>
        <row r="11">
          <cell r="S11" t="str">
            <v>B</v>
          </cell>
        </row>
        <row r="12">
          <cell r="S12" t="str">
            <v>B</v>
          </cell>
        </row>
        <row r="13">
          <cell r="S13" t="str">
            <v>C</v>
          </cell>
        </row>
        <row r="14">
          <cell r="S14" t="str">
            <v>B</v>
          </cell>
        </row>
        <row r="15">
          <cell r="S15" t="str">
            <v>C</v>
          </cell>
        </row>
        <row r="16">
          <cell r="S16" t="str">
            <v>C</v>
          </cell>
        </row>
        <row r="17">
          <cell r="S17" t="str">
            <v>B</v>
          </cell>
        </row>
        <row r="18">
          <cell r="S18" t="str">
            <v>C</v>
          </cell>
        </row>
        <row r="19">
          <cell r="S19" t="str">
            <v>B</v>
          </cell>
        </row>
        <row r="20">
          <cell r="S20" t="str">
            <v>B</v>
          </cell>
        </row>
        <row r="21">
          <cell r="S21" t="str">
            <v>B</v>
          </cell>
        </row>
        <row r="22">
          <cell r="S22" t="str">
            <v>B</v>
          </cell>
        </row>
        <row r="23">
          <cell r="S23" t="str">
            <v>B</v>
          </cell>
        </row>
        <row r="24">
          <cell r="S24" t="str">
            <v>B</v>
          </cell>
        </row>
        <row r="25">
          <cell r="S25" t="str">
            <v>C</v>
          </cell>
        </row>
        <row r="26">
          <cell r="S26" t="str">
            <v>B</v>
          </cell>
        </row>
        <row r="27">
          <cell r="S27" t="str">
            <v>B</v>
          </cell>
        </row>
        <row r="28">
          <cell r="S28" t="str">
            <v>C</v>
          </cell>
        </row>
        <row r="29">
          <cell r="S29" t="str">
            <v>C</v>
          </cell>
        </row>
        <row r="30">
          <cell r="S30" t="str">
            <v>C</v>
          </cell>
        </row>
        <row r="31">
          <cell r="S31" t="str">
            <v>B</v>
          </cell>
        </row>
        <row r="32">
          <cell r="S32" t="str">
            <v>B</v>
          </cell>
        </row>
        <row r="33">
          <cell r="S33" t="str">
            <v>B</v>
          </cell>
        </row>
        <row r="34">
          <cell r="S34" t="str">
            <v>B</v>
          </cell>
        </row>
        <row r="35">
          <cell r="S35" t="str">
            <v>B</v>
          </cell>
        </row>
        <row r="36">
          <cell r="S36" t="str">
            <v>B</v>
          </cell>
        </row>
        <row r="37">
          <cell r="S37" t="str">
            <v>B</v>
          </cell>
        </row>
        <row r="38">
          <cell r="S38" t="str">
            <v>B</v>
          </cell>
        </row>
        <row r="39">
          <cell r="S39" t="str">
            <v>B</v>
          </cell>
        </row>
        <row r="40">
          <cell r="S40" t="str">
            <v>C</v>
          </cell>
        </row>
        <row r="41">
          <cell r="S41" t="str">
            <v>B</v>
          </cell>
        </row>
        <row r="42">
          <cell r="S42" t="str">
            <v>C</v>
          </cell>
        </row>
        <row r="43">
          <cell r="S43" t="str">
            <v>C</v>
          </cell>
        </row>
        <row r="44">
          <cell r="S44" t="str">
            <v>B</v>
          </cell>
        </row>
        <row r="45">
          <cell r="S45" t="str">
            <v>B</v>
          </cell>
        </row>
        <row r="46">
          <cell r="S46" t="str">
            <v>C</v>
          </cell>
        </row>
        <row r="47">
          <cell r="S47" t="str">
            <v>B</v>
          </cell>
        </row>
        <row r="48">
          <cell r="S48" t="str">
            <v>B</v>
          </cell>
        </row>
        <row r="49">
          <cell r="S49" t="str">
            <v>B</v>
          </cell>
        </row>
        <row r="50">
          <cell r="S50" t="str">
            <v>B</v>
          </cell>
        </row>
        <row r="51">
          <cell r="S51" t="str">
            <v>C</v>
          </cell>
        </row>
        <row r="52">
          <cell r="S52" t="str">
            <v>B</v>
          </cell>
        </row>
        <row r="53">
          <cell r="S53" t="str">
            <v>B</v>
          </cell>
        </row>
        <row r="54">
          <cell r="S54" t="str">
            <v>C</v>
          </cell>
        </row>
        <row r="55">
          <cell r="S55" t="str">
            <v>B</v>
          </cell>
        </row>
        <row r="56">
          <cell r="S56" t="str">
            <v>B</v>
          </cell>
        </row>
        <row r="57">
          <cell r="S57" t="str">
            <v>A</v>
          </cell>
        </row>
        <row r="58">
          <cell r="S58" t="str">
            <v>B</v>
          </cell>
        </row>
        <row r="59">
          <cell r="S59" t="str">
            <v>C</v>
          </cell>
        </row>
        <row r="60">
          <cell r="S60" t="str">
            <v>C</v>
          </cell>
        </row>
        <row r="61">
          <cell r="S61" t="str">
            <v>C</v>
          </cell>
        </row>
        <row r="62">
          <cell r="S62" t="str">
            <v>C</v>
          </cell>
        </row>
        <row r="63">
          <cell r="S63" t="str">
            <v>C</v>
          </cell>
        </row>
        <row r="64">
          <cell r="S64" t="str">
            <v>C</v>
          </cell>
        </row>
        <row r="65">
          <cell r="S65" t="str">
            <v>B</v>
          </cell>
        </row>
        <row r="66">
          <cell r="S66" t="str">
            <v>C</v>
          </cell>
        </row>
        <row r="67">
          <cell r="S67" t="str">
            <v>B</v>
          </cell>
        </row>
        <row r="68">
          <cell r="S68" t="str">
            <v>B</v>
          </cell>
        </row>
        <row r="69">
          <cell r="S69" t="str">
            <v>B</v>
          </cell>
        </row>
        <row r="70">
          <cell r="S70" t="str">
            <v>C</v>
          </cell>
        </row>
        <row r="71">
          <cell r="S71" t="str">
            <v>C</v>
          </cell>
        </row>
        <row r="72">
          <cell r="S72" t="str">
            <v>C</v>
          </cell>
        </row>
        <row r="73">
          <cell r="S73" t="str">
            <v>C</v>
          </cell>
        </row>
        <row r="74">
          <cell r="S74" t="str">
            <v>C</v>
          </cell>
        </row>
        <row r="75">
          <cell r="S75" t="str">
            <v>B</v>
          </cell>
        </row>
        <row r="76">
          <cell r="S76" t="str">
            <v>C</v>
          </cell>
        </row>
        <row r="77">
          <cell r="S77" t="str">
            <v>C</v>
          </cell>
        </row>
        <row r="78">
          <cell r="S78" t="str">
            <v>C</v>
          </cell>
        </row>
        <row r="79">
          <cell r="S79" t="str">
            <v>C</v>
          </cell>
        </row>
        <row r="80">
          <cell r="S80" t="str">
            <v>B</v>
          </cell>
        </row>
        <row r="81">
          <cell r="S81" t="str">
            <v>B</v>
          </cell>
        </row>
        <row r="82">
          <cell r="S82" t="str">
            <v>C</v>
          </cell>
        </row>
        <row r="83">
          <cell r="S83" t="str">
            <v>B</v>
          </cell>
        </row>
        <row r="84">
          <cell r="S84" t="str">
            <v>C</v>
          </cell>
        </row>
        <row r="85">
          <cell r="S85" t="str">
            <v>C</v>
          </cell>
        </row>
        <row r="86">
          <cell r="S86" t="str">
            <v>B</v>
          </cell>
        </row>
        <row r="87">
          <cell r="S87" t="str">
            <v>C</v>
          </cell>
        </row>
        <row r="88">
          <cell r="S88" t="str">
            <v>C</v>
          </cell>
        </row>
        <row r="89">
          <cell r="S89" t="str">
            <v>C</v>
          </cell>
        </row>
        <row r="90">
          <cell r="S90" t="str">
            <v>B</v>
          </cell>
        </row>
        <row r="91">
          <cell r="S91" t="str">
            <v>B</v>
          </cell>
        </row>
        <row r="92">
          <cell r="S92" t="str">
            <v>B</v>
          </cell>
        </row>
        <row r="93">
          <cell r="S93" t="str">
            <v>C</v>
          </cell>
        </row>
        <row r="94">
          <cell r="S94" t="str">
            <v>C</v>
          </cell>
        </row>
        <row r="95">
          <cell r="S95" t="str">
            <v>C</v>
          </cell>
        </row>
        <row r="96">
          <cell r="S96" t="str">
            <v>B</v>
          </cell>
        </row>
        <row r="97">
          <cell r="S97" t="str">
            <v>B</v>
          </cell>
        </row>
        <row r="98">
          <cell r="S98" t="str">
            <v>C</v>
          </cell>
        </row>
        <row r="99">
          <cell r="S99" t="str">
            <v>B</v>
          </cell>
        </row>
        <row r="100">
          <cell r="S100" t="str">
            <v>B</v>
          </cell>
        </row>
        <row r="101">
          <cell r="S101" t="str">
            <v>B</v>
          </cell>
        </row>
        <row r="102">
          <cell r="S102" t="str">
            <v>C</v>
          </cell>
        </row>
        <row r="103">
          <cell r="S103" t="str">
            <v>C</v>
          </cell>
        </row>
        <row r="104">
          <cell r="S104" t="str">
            <v>C</v>
          </cell>
        </row>
        <row r="105">
          <cell r="S105" t="str">
            <v>B</v>
          </cell>
        </row>
        <row r="106">
          <cell r="S106" t="str">
            <v>C</v>
          </cell>
        </row>
        <row r="107">
          <cell r="S107" t="str">
            <v>C</v>
          </cell>
        </row>
        <row r="108">
          <cell r="S108" t="str">
            <v>B</v>
          </cell>
        </row>
        <row r="109">
          <cell r="S109" t="str">
            <v>B</v>
          </cell>
        </row>
        <row r="110">
          <cell r="S110" t="str">
            <v>C</v>
          </cell>
        </row>
        <row r="111">
          <cell r="S111" t="str">
            <v>B</v>
          </cell>
        </row>
        <row r="112">
          <cell r="S112" t="str">
            <v>C</v>
          </cell>
        </row>
        <row r="113">
          <cell r="S113" t="str">
            <v>B</v>
          </cell>
        </row>
        <row r="114">
          <cell r="S114" t="str">
            <v>B</v>
          </cell>
        </row>
        <row r="115">
          <cell r="S115" t="str">
            <v>C</v>
          </cell>
        </row>
        <row r="116">
          <cell r="S116" t="str">
            <v>C</v>
          </cell>
        </row>
        <row r="117">
          <cell r="S117" t="str">
            <v>C</v>
          </cell>
        </row>
        <row r="118">
          <cell r="S118" t="str">
            <v>B</v>
          </cell>
        </row>
        <row r="119">
          <cell r="S119" t="str">
            <v>B</v>
          </cell>
        </row>
        <row r="120">
          <cell r="S120" t="str">
            <v>B</v>
          </cell>
        </row>
        <row r="121">
          <cell r="S121" t="str">
            <v>C</v>
          </cell>
        </row>
        <row r="122">
          <cell r="S122" t="str">
            <v>B</v>
          </cell>
        </row>
        <row r="123">
          <cell r="S123" t="str">
            <v>C</v>
          </cell>
        </row>
        <row r="124">
          <cell r="S124" t="str">
            <v>C</v>
          </cell>
        </row>
        <row r="125">
          <cell r="S125" t="str">
            <v>C</v>
          </cell>
        </row>
        <row r="126">
          <cell r="S126" t="str">
            <v>C</v>
          </cell>
        </row>
        <row r="127">
          <cell r="S127" t="str">
            <v>C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 свод"/>
      <sheetName val="2017-2018 диаграммы"/>
      <sheetName val="2017-2018 исходные"/>
    </sheetNames>
    <sheetDataSet>
      <sheetData sheetId="0">
        <row r="5">
          <cell r="W5" t="str">
            <v>C</v>
          </cell>
        </row>
        <row r="6">
          <cell r="W6" t="str">
            <v>C</v>
          </cell>
        </row>
        <row r="7">
          <cell r="W7" t="str">
            <v>C</v>
          </cell>
        </row>
        <row r="8">
          <cell r="W8" t="str">
            <v>B</v>
          </cell>
        </row>
        <row r="9">
          <cell r="W9" t="str">
            <v>C</v>
          </cell>
        </row>
        <row r="10">
          <cell r="W10" t="str">
            <v>B</v>
          </cell>
        </row>
        <row r="11">
          <cell r="W11" t="str">
            <v>C</v>
          </cell>
        </row>
        <row r="12">
          <cell r="W12" t="str">
            <v>C</v>
          </cell>
        </row>
        <row r="13">
          <cell r="W13" t="str">
            <v>C</v>
          </cell>
        </row>
        <row r="14">
          <cell r="W14" t="str">
            <v>C</v>
          </cell>
        </row>
        <row r="15">
          <cell r="W15" t="str">
            <v>C</v>
          </cell>
        </row>
        <row r="16">
          <cell r="W16" t="str">
            <v>C</v>
          </cell>
        </row>
        <row r="17">
          <cell r="W17" t="str">
            <v>B</v>
          </cell>
        </row>
        <row r="18">
          <cell r="W18" t="str">
            <v>B</v>
          </cell>
        </row>
        <row r="19">
          <cell r="W19" t="str">
            <v>B</v>
          </cell>
        </row>
        <row r="20">
          <cell r="W20" t="str">
            <v>B</v>
          </cell>
        </row>
        <row r="21">
          <cell r="W21" t="str">
            <v>C</v>
          </cell>
        </row>
        <row r="22">
          <cell r="W22" t="str">
            <v>C</v>
          </cell>
        </row>
        <row r="23">
          <cell r="W23" t="str">
            <v>C</v>
          </cell>
        </row>
        <row r="24">
          <cell r="W24" t="str">
            <v>B</v>
          </cell>
        </row>
        <row r="25">
          <cell r="W25" t="str">
            <v>C</v>
          </cell>
        </row>
        <row r="26">
          <cell r="W26" t="str">
            <v>B</v>
          </cell>
        </row>
        <row r="27">
          <cell r="W27" t="str">
            <v>C</v>
          </cell>
        </row>
        <row r="28">
          <cell r="W28" t="str">
            <v>B</v>
          </cell>
        </row>
        <row r="29">
          <cell r="W29" t="str">
            <v>C</v>
          </cell>
        </row>
        <row r="30">
          <cell r="W30" t="str">
            <v>B</v>
          </cell>
        </row>
        <row r="31">
          <cell r="W31" t="str">
            <v>C</v>
          </cell>
        </row>
        <row r="32">
          <cell r="W32" t="str">
            <v>C</v>
          </cell>
        </row>
        <row r="33">
          <cell r="W33" t="str">
            <v>C</v>
          </cell>
        </row>
        <row r="34">
          <cell r="W34" t="str">
            <v>C</v>
          </cell>
        </row>
        <row r="35">
          <cell r="W35" t="str">
            <v>C</v>
          </cell>
        </row>
        <row r="36">
          <cell r="W36" t="str">
            <v>C</v>
          </cell>
        </row>
        <row r="37">
          <cell r="W37" t="str">
            <v>C</v>
          </cell>
        </row>
        <row r="38">
          <cell r="W38" t="str">
            <v>C</v>
          </cell>
        </row>
        <row r="39">
          <cell r="W39" t="str">
            <v>C</v>
          </cell>
        </row>
        <row r="40">
          <cell r="W40" t="str">
            <v>C</v>
          </cell>
        </row>
        <row r="41">
          <cell r="W41" t="str">
            <v>C</v>
          </cell>
        </row>
        <row r="42">
          <cell r="W42" t="str">
            <v>C</v>
          </cell>
        </row>
        <row r="43">
          <cell r="W43" t="str">
            <v>C</v>
          </cell>
        </row>
        <row r="44">
          <cell r="W44" t="str">
            <v>C</v>
          </cell>
        </row>
        <row r="45">
          <cell r="W45" t="str">
            <v>C</v>
          </cell>
        </row>
        <row r="46">
          <cell r="W46" t="str">
            <v>C</v>
          </cell>
        </row>
        <row r="47">
          <cell r="W47" t="str">
            <v>C</v>
          </cell>
        </row>
        <row r="48">
          <cell r="W48" t="str">
            <v>C</v>
          </cell>
        </row>
        <row r="49">
          <cell r="W49" t="str">
            <v>C</v>
          </cell>
        </row>
        <row r="50">
          <cell r="W50" t="str">
            <v>C</v>
          </cell>
        </row>
        <row r="51">
          <cell r="W51" t="str">
            <v>C</v>
          </cell>
        </row>
        <row r="52">
          <cell r="W52" t="str">
            <v>B</v>
          </cell>
        </row>
        <row r="53">
          <cell r="W53" t="str">
            <v>C</v>
          </cell>
        </row>
        <row r="54">
          <cell r="W54" t="str">
            <v>C</v>
          </cell>
        </row>
        <row r="55">
          <cell r="W55" t="str">
            <v>C</v>
          </cell>
        </row>
        <row r="56">
          <cell r="W56" t="str">
            <v>D</v>
          </cell>
        </row>
        <row r="57">
          <cell r="W57" t="str">
            <v>C</v>
          </cell>
        </row>
        <row r="58">
          <cell r="W58" t="str">
            <v>B</v>
          </cell>
        </row>
        <row r="59">
          <cell r="W59" t="str">
            <v>C</v>
          </cell>
        </row>
        <row r="60">
          <cell r="W60" t="str">
            <v>C</v>
          </cell>
        </row>
        <row r="61">
          <cell r="W61" t="str">
            <v>B</v>
          </cell>
        </row>
        <row r="62">
          <cell r="W62" t="str">
            <v>C</v>
          </cell>
        </row>
        <row r="63">
          <cell r="W63" t="str">
            <v>C</v>
          </cell>
        </row>
        <row r="64">
          <cell r="W64" t="str">
            <v>C</v>
          </cell>
        </row>
        <row r="65">
          <cell r="W65" t="str">
            <v>C</v>
          </cell>
        </row>
        <row r="66">
          <cell r="W66" t="str">
            <v>C</v>
          </cell>
        </row>
        <row r="67">
          <cell r="W67" t="str">
            <v>C</v>
          </cell>
        </row>
        <row r="68">
          <cell r="W68" t="str">
            <v>C</v>
          </cell>
        </row>
        <row r="69">
          <cell r="W69" t="str">
            <v>C</v>
          </cell>
        </row>
        <row r="70">
          <cell r="W70" t="str">
            <v>C</v>
          </cell>
        </row>
        <row r="71">
          <cell r="W71" t="str">
            <v>C</v>
          </cell>
        </row>
        <row r="72">
          <cell r="W72" t="str">
            <v>B</v>
          </cell>
        </row>
        <row r="73">
          <cell r="W73" t="str">
            <v>B</v>
          </cell>
        </row>
        <row r="74">
          <cell r="W74" t="str">
            <v>C</v>
          </cell>
        </row>
        <row r="75">
          <cell r="W75" t="str">
            <v>C</v>
          </cell>
        </row>
        <row r="76">
          <cell r="W76" t="str">
            <v>C</v>
          </cell>
        </row>
        <row r="77">
          <cell r="W77" t="str">
            <v>C</v>
          </cell>
        </row>
        <row r="78">
          <cell r="W78" t="str">
            <v>C</v>
          </cell>
        </row>
        <row r="79">
          <cell r="W79" t="str">
            <v>C</v>
          </cell>
        </row>
        <row r="80">
          <cell r="W80" t="str">
            <v>C</v>
          </cell>
        </row>
        <row r="81">
          <cell r="W81" t="str">
            <v>C</v>
          </cell>
        </row>
        <row r="82">
          <cell r="W82" t="str">
            <v>D</v>
          </cell>
        </row>
        <row r="83">
          <cell r="W83" t="str">
            <v>C</v>
          </cell>
        </row>
        <row r="84">
          <cell r="W84" t="str">
            <v>D</v>
          </cell>
        </row>
        <row r="85">
          <cell r="W85" t="str">
            <v>C</v>
          </cell>
        </row>
        <row r="86">
          <cell r="W86" t="str">
            <v>D</v>
          </cell>
        </row>
        <row r="87">
          <cell r="W87" t="str">
            <v>C</v>
          </cell>
        </row>
        <row r="88">
          <cell r="W88" t="str">
            <v>C</v>
          </cell>
        </row>
        <row r="89">
          <cell r="W89" t="str">
            <v>C</v>
          </cell>
        </row>
        <row r="90">
          <cell r="W90" t="str">
            <v>C</v>
          </cell>
        </row>
        <row r="91">
          <cell r="W91" t="str">
            <v>C</v>
          </cell>
        </row>
        <row r="92">
          <cell r="W92" t="str">
            <v>C</v>
          </cell>
        </row>
        <row r="93">
          <cell r="W93" t="str">
            <v>C</v>
          </cell>
        </row>
        <row r="94">
          <cell r="W94" t="str">
            <v>C</v>
          </cell>
        </row>
        <row r="95">
          <cell r="W95" t="str">
            <v>C</v>
          </cell>
        </row>
        <row r="96">
          <cell r="W96" t="str">
            <v>C</v>
          </cell>
        </row>
        <row r="97">
          <cell r="W97" t="str">
            <v>C</v>
          </cell>
        </row>
        <row r="98">
          <cell r="W98" t="str">
            <v>C</v>
          </cell>
        </row>
        <row r="99">
          <cell r="W99" t="str">
            <v>C</v>
          </cell>
        </row>
        <row r="100">
          <cell r="W100" t="str">
            <v>C</v>
          </cell>
        </row>
        <row r="101">
          <cell r="W101" t="str">
            <v>C</v>
          </cell>
        </row>
        <row r="102">
          <cell r="W102" t="str">
            <v>C</v>
          </cell>
        </row>
        <row r="103">
          <cell r="W103" t="str">
            <v>C</v>
          </cell>
        </row>
        <row r="104">
          <cell r="W104" t="str">
            <v>C</v>
          </cell>
        </row>
        <row r="105">
          <cell r="W105" t="str">
            <v>C</v>
          </cell>
        </row>
        <row r="106">
          <cell r="W106" t="str">
            <v>C</v>
          </cell>
        </row>
        <row r="107">
          <cell r="W107" t="str">
            <v>C</v>
          </cell>
        </row>
        <row r="108">
          <cell r="W108" t="str">
            <v>C</v>
          </cell>
        </row>
        <row r="109">
          <cell r="W109" t="str">
            <v>C</v>
          </cell>
        </row>
        <row r="110">
          <cell r="W110" t="str">
            <v>C</v>
          </cell>
        </row>
        <row r="111">
          <cell r="W111" t="str">
            <v>C</v>
          </cell>
        </row>
        <row r="112">
          <cell r="W112" t="str">
            <v>C</v>
          </cell>
        </row>
        <row r="113">
          <cell r="W113" t="str">
            <v>C</v>
          </cell>
        </row>
        <row r="114">
          <cell r="W114" t="str">
            <v>C</v>
          </cell>
        </row>
        <row r="115">
          <cell r="W115" t="str">
            <v>B</v>
          </cell>
        </row>
        <row r="116">
          <cell r="W116" t="str">
            <v>C</v>
          </cell>
        </row>
        <row r="117">
          <cell r="W117" t="str">
            <v>C</v>
          </cell>
        </row>
        <row r="118">
          <cell r="W118" t="str">
            <v>C</v>
          </cell>
        </row>
        <row r="119">
          <cell r="W119" t="str">
            <v>C</v>
          </cell>
        </row>
        <row r="120">
          <cell r="W120" t="str">
            <v>B</v>
          </cell>
        </row>
        <row r="121">
          <cell r="W121" t="str">
            <v>C</v>
          </cell>
        </row>
        <row r="122">
          <cell r="W122" t="str">
            <v>C</v>
          </cell>
        </row>
        <row r="123">
          <cell r="W123" t="str">
            <v>B</v>
          </cell>
        </row>
        <row r="124">
          <cell r="W124" t="str">
            <v>C</v>
          </cell>
        </row>
        <row r="125">
          <cell r="W125" t="str">
            <v>C</v>
          </cell>
        </row>
        <row r="126">
          <cell r="W126" t="str">
            <v>C</v>
          </cell>
        </row>
        <row r="127">
          <cell r="W127" t="str">
            <v>C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свод"/>
      <sheetName val="Мун-2018"/>
      <sheetName val="мун-2018-диаграммы"/>
      <sheetName val="Рег-2018"/>
      <sheetName val="рег-2018-диаграммы"/>
      <sheetName val="Фед-2018"/>
      <sheetName val="фед-2018-диаграммы"/>
      <sheetName val="Кол-во учащихся ОУ"/>
    </sheetNames>
    <sheetDataSet>
      <sheetData sheetId="0">
        <row r="6">
          <cell r="X6" t="str">
            <v>B</v>
          </cell>
        </row>
        <row r="7">
          <cell r="X7" t="str">
            <v>C</v>
          </cell>
        </row>
        <row r="8">
          <cell r="X8" t="str">
            <v>B</v>
          </cell>
        </row>
        <row r="9">
          <cell r="X9" t="str">
            <v>D</v>
          </cell>
        </row>
        <row r="10">
          <cell r="X10" t="str">
            <v>B</v>
          </cell>
        </row>
        <row r="11">
          <cell r="X11" t="str">
            <v>C</v>
          </cell>
        </row>
        <row r="12">
          <cell r="X12" t="str">
            <v>A</v>
          </cell>
        </row>
        <row r="13">
          <cell r="X13" t="str">
            <v>C</v>
          </cell>
        </row>
        <row r="14">
          <cell r="X14" t="str">
            <v>D</v>
          </cell>
        </row>
        <row r="15">
          <cell r="X15" t="str">
            <v>C</v>
          </cell>
        </row>
        <row r="16">
          <cell r="X16" t="str">
            <v>C</v>
          </cell>
        </row>
        <row r="17">
          <cell r="X17" t="str">
            <v>D</v>
          </cell>
        </row>
        <row r="18">
          <cell r="X18" t="str">
            <v>C</v>
          </cell>
        </row>
        <row r="19">
          <cell r="X19" t="str">
            <v>A</v>
          </cell>
        </row>
        <row r="20">
          <cell r="X20" t="str">
            <v>B</v>
          </cell>
        </row>
        <row r="21">
          <cell r="X21" t="str">
            <v>B</v>
          </cell>
        </row>
        <row r="22">
          <cell r="X22" t="str">
            <v>A</v>
          </cell>
        </row>
        <row r="23">
          <cell r="X23" t="str">
            <v>B</v>
          </cell>
        </row>
        <row r="24">
          <cell r="X24" t="str">
            <v>D</v>
          </cell>
        </row>
        <row r="25">
          <cell r="X25" t="str">
            <v>D</v>
          </cell>
        </row>
        <row r="26">
          <cell r="X26" t="str">
            <v>D</v>
          </cell>
        </row>
        <row r="27">
          <cell r="X27" t="str">
            <v>D</v>
          </cell>
        </row>
        <row r="28">
          <cell r="X28" t="str">
            <v>D</v>
          </cell>
        </row>
        <row r="29">
          <cell r="X29" t="str">
            <v>D</v>
          </cell>
        </row>
        <row r="30">
          <cell r="X30" t="str">
            <v>C</v>
          </cell>
        </row>
        <row r="31">
          <cell r="X31" t="str">
            <v>D</v>
          </cell>
        </row>
        <row r="32">
          <cell r="X32" t="str">
            <v>C</v>
          </cell>
        </row>
        <row r="33">
          <cell r="X33" t="str">
            <v>B</v>
          </cell>
        </row>
        <row r="34">
          <cell r="X34" t="str">
            <v>C</v>
          </cell>
        </row>
        <row r="35">
          <cell r="X35" t="str">
            <v>C</v>
          </cell>
        </row>
        <row r="36">
          <cell r="X36" t="str">
            <v>C</v>
          </cell>
        </row>
        <row r="37">
          <cell r="X37" t="str">
            <v>C</v>
          </cell>
        </row>
        <row r="38">
          <cell r="X38" t="str">
            <v>D</v>
          </cell>
        </row>
        <row r="39">
          <cell r="X39" t="str">
            <v>C</v>
          </cell>
        </row>
        <row r="40">
          <cell r="X40" t="str">
            <v>D</v>
          </cell>
        </row>
        <row r="41">
          <cell r="X41" t="str">
            <v>C</v>
          </cell>
        </row>
        <row r="42">
          <cell r="X42" t="str">
            <v>D</v>
          </cell>
        </row>
        <row r="43">
          <cell r="X43" t="str">
            <v>D</v>
          </cell>
        </row>
        <row r="44">
          <cell r="X44" t="str">
            <v>D</v>
          </cell>
        </row>
        <row r="45">
          <cell r="X45" t="str">
            <v>C</v>
          </cell>
        </row>
        <row r="46">
          <cell r="X46" t="str">
            <v>D</v>
          </cell>
        </row>
        <row r="47">
          <cell r="X47" t="str">
            <v>D</v>
          </cell>
        </row>
        <row r="48">
          <cell r="X48" t="str">
            <v>D</v>
          </cell>
        </row>
        <row r="49">
          <cell r="X49" t="str">
            <v>D</v>
          </cell>
        </row>
        <row r="50">
          <cell r="X50" t="str">
            <v>C</v>
          </cell>
        </row>
        <row r="51">
          <cell r="X51" t="str">
            <v>C</v>
          </cell>
        </row>
        <row r="52">
          <cell r="X52" t="str">
            <v>C</v>
          </cell>
        </row>
        <row r="53">
          <cell r="X53" t="str">
            <v>A</v>
          </cell>
        </row>
        <row r="54">
          <cell r="X54" t="str">
            <v>B</v>
          </cell>
        </row>
        <row r="55">
          <cell r="X55" t="str">
            <v>A</v>
          </cell>
        </row>
        <row r="56">
          <cell r="X56" t="str">
            <v>B</v>
          </cell>
        </row>
        <row r="57">
          <cell r="X57" t="str">
            <v>C</v>
          </cell>
        </row>
        <row r="58">
          <cell r="X58" t="str">
            <v>B</v>
          </cell>
        </row>
        <row r="59">
          <cell r="X59" t="str">
            <v>C</v>
          </cell>
        </row>
        <row r="60">
          <cell r="X60" t="str">
            <v>C</v>
          </cell>
        </row>
        <row r="61">
          <cell r="X61" t="str">
            <v>C</v>
          </cell>
        </row>
        <row r="62">
          <cell r="X62" t="str">
            <v>D</v>
          </cell>
        </row>
        <row r="63">
          <cell r="X63" t="str">
            <v>C</v>
          </cell>
        </row>
        <row r="64">
          <cell r="X64" t="str">
            <v>D</v>
          </cell>
        </row>
        <row r="65">
          <cell r="X65" t="str">
            <v>B</v>
          </cell>
        </row>
        <row r="66">
          <cell r="X66" t="str">
            <v>D</v>
          </cell>
        </row>
        <row r="67">
          <cell r="X67" t="str">
            <v>D</v>
          </cell>
        </row>
        <row r="68">
          <cell r="X68" t="str">
            <v>D</v>
          </cell>
        </row>
        <row r="69">
          <cell r="X69" t="str">
            <v>D</v>
          </cell>
        </row>
        <row r="70">
          <cell r="X70" t="str">
            <v>B</v>
          </cell>
        </row>
        <row r="71">
          <cell r="X71" t="str">
            <v>B</v>
          </cell>
        </row>
        <row r="72">
          <cell r="X72" t="str">
            <v>B</v>
          </cell>
        </row>
        <row r="73">
          <cell r="X73" t="str">
            <v>C</v>
          </cell>
        </row>
        <row r="74">
          <cell r="X74" t="str">
            <v>B</v>
          </cell>
        </row>
        <row r="75">
          <cell r="X75" t="str">
            <v>C</v>
          </cell>
        </row>
        <row r="76">
          <cell r="X76" t="str">
            <v>D</v>
          </cell>
        </row>
        <row r="77">
          <cell r="X77" t="str">
            <v>C</v>
          </cell>
        </row>
        <row r="78">
          <cell r="X78" t="str">
            <v>D</v>
          </cell>
        </row>
        <row r="79">
          <cell r="X79" t="str">
            <v>C</v>
          </cell>
        </row>
        <row r="80">
          <cell r="X80" t="str">
            <v>C</v>
          </cell>
        </row>
        <row r="81">
          <cell r="X81" t="str">
            <v>C</v>
          </cell>
        </row>
        <row r="82">
          <cell r="X82" t="str">
            <v>B</v>
          </cell>
        </row>
        <row r="83">
          <cell r="X83" t="str">
            <v>D</v>
          </cell>
        </row>
        <row r="84">
          <cell r="X84" t="str">
            <v>C</v>
          </cell>
        </row>
        <row r="85">
          <cell r="X85" t="str">
            <v>D</v>
          </cell>
        </row>
        <row r="86">
          <cell r="X86" t="str">
            <v>C</v>
          </cell>
        </row>
        <row r="87">
          <cell r="X87" t="str">
            <v>C</v>
          </cell>
        </row>
        <row r="88">
          <cell r="X88" t="str">
            <v>B</v>
          </cell>
        </row>
        <row r="89">
          <cell r="X89" t="str">
            <v>D</v>
          </cell>
        </row>
        <row r="90">
          <cell r="X90" t="str">
            <v>C</v>
          </cell>
        </row>
        <row r="91">
          <cell r="X91" t="str">
            <v>A</v>
          </cell>
        </row>
        <row r="92">
          <cell r="X92" t="str">
            <v>A</v>
          </cell>
        </row>
        <row r="93">
          <cell r="X93" t="str">
            <v>C</v>
          </cell>
        </row>
        <row r="94">
          <cell r="X94" t="str">
            <v>B</v>
          </cell>
        </row>
        <row r="95">
          <cell r="X95" t="str">
            <v>B</v>
          </cell>
        </row>
        <row r="96">
          <cell r="X96" t="str">
            <v>D</v>
          </cell>
        </row>
        <row r="97">
          <cell r="X97" t="str">
            <v>D</v>
          </cell>
        </row>
        <row r="98">
          <cell r="X98" t="str">
            <v>C</v>
          </cell>
        </row>
        <row r="99">
          <cell r="X99" t="str">
            <v>C</v>
          </cell>
        </row>
        <row r="100">
          <cell r="X100" t="str">
            <v>B</v>
          </cell>
        </row>
        <row r="101">
          <cell r="X101" t="str">
            <v>C</v>
          </cell>
        </row>
        <row r="102">
          <cell r="X102" t="str">
            <v>B</v>
          </cell>
        </row>
        <row r="103">
          <cell r="X103" t="str">
            <v>C</v>
          </cell>
        </row>
        <row r="104">
          <cell r="X104" t="str">
            <v>C</v>
          </cell>
        </row>
        <row r="105">
          <cell r="X105" t="str">
            <v>D</v>
          </cell>
        </row>
        <row r="106">
          <cell r="X106" t="str">
            <v>D</v>
          </cell>
        </row>
        <row r="107">
          <cell r="X107" t="str">
            <v>C</v>
          </cell>
        </row>
        <row r="108">
          <cell r="X108" t="str">
            <v>D</v>
          </cell>
        </row>
        <row r="109">
          <cell r="X109" t="str">
            <v>B</v>
          </cell>
        </row>
        <row r="110">
          <cell r="X110" t="str">
            <v>A</v>
          </cell>
        </row>
        <row r="111">
          <cell r="X111" t="str">
            <v>B</v>
          </cell>
        </row>
        <row r="112">
          <cell r="X112" t="str">
            <v>B</v>
          </cell>
        </row>
        <row r="113">
          <cell r="X113" t="str">
            <v>C</v>
          </cell>
        </row>
        <row r="114">
          <cell r="X114" t="str">
            <v>A</v>
          </cell>
        </row>
        <row r="115">
          <cell r="X115" t="str">
            <v>C</v>
          </cell>
        </row>
        <row r="116">
          <cell r="X116" t="str">
            <v>A</v>
          </cell>
        </row>
        <row r="117">
          <cell r="X117" t="str">
            <v>B</v>
          </cell>
        </row>
        <row r="118">
          <cell r="X118" t="str">
            <v>B</v>
          </cell>
        </row>
        <row r="119">
          <cell r="X119" t="str">
            <v>A</v>
          </cell>
        </row>
        <row r="120">
          <cell r="X120" t="str">
            <v>C</v>
          </cell>
        </row>
        <row r="121">
          <cell r="X121" t="str">
            <v>B</v>
          </cell>
        </row>
        <row r="122">
          <cell r="X122" t="str">
            <v>B</v>
          </cell>
        </row>
        <row r="123">
          <cell r="X123" t="str">
            <v>D</v>
          </cell>
        </row>
        <row r="124">
          <cell r="X124" t="str">
            <v>A</v>
          </cell>
        </row>
        <row r="125">
          <cell r="X125" t="str">
            <v>D</v>
          </cell>
        </row>
        <row r="126">
          <cell r="X126" t="str">
            <v>C</v>
          </cell>
        </row>
        <row r="127">
          <cell r="X127" t="str">
            <v>D</v>
          </cell>
        </row>
        <row r="128">
          <cell r="X128" t="str">
            <v>D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 свод"/>
      <sheetName val="2016-2017 диаграммы"/>
      <sheetName val="2017-2018 исходные"/>
      <sheetName val="Организации-партнёры"/>
    </sheetNames>
    <sheetDataSet>
      <sheetData sheetId="0">
        <row r="6">
          <cell r="S6" t="str">
            <v>C</v>
          </cell>
        </row>
        <row r="7">
          <cell r="S7" t="str">
            <v>C</v>
          </cell>
        </row>
        <row r="8">
          <cell r="S8" t="str">
            <v>C</v>
          </cell>
        </row>
        <row r="9">
          <cell r="S9" t="str">
            <v>C</v>
          </cell>
        </row>
        <row r="10">
          <cell r="S10" t="str">
            <v>D</v>
          </cell>
        </row>
        <row r="11">
          <cell r="S11" t="str">
            <v>C</v>
          </cell>
        </row>
        <row r="12">
          <cell r="S12" t="str">
            <v>C</v>
          </cell>
        </row>
        <row r="13">
          <cell r="S13" t="str">
            <v>C</v>
          </cell>
        </row>
        <row r="14">
          <cell r="S14" t="str">
            <v>C</v>
          </cell>
        </row>
        <row r="15">
          <cell r="S15" t="str">
            <v>C</v>
          </cell>
        </row>
        <row r="16">
          <cell r="S16" t="str">
            <v>C</v>
          </cell>
        </row>
        <row r="17">
          <cell r="S17" t="str">
            <v>C</v>
          </cell>
        </row>
        <row r="18">
          <cell r="S18" t="str">
            <v>C</v>
          </cell>
        </row>
        <row r="19">
          <cell r="S19" t="str">
            <v>C</v>
          </cell>
        </row>
        <row r="20">
          <cell r="S20" t="str">
            <v>C</v>
          </cell>
        </row>
        <row r="21">
          <cell r="S21" t="str">
            <v>D</v>
          </cell>
        </row>
        <row r="22">
          <cell r="S22" t="str">
            <v>C</v>
          </cell>
        </row>
        <row r="23">
          <cell r="S23" t="str">
            <v>D</v>
          </cell>
        </row>
        <row r="24">
          <cell r="S24" t="str">
            <v>D</v>
          </cell>
        </row>
        <row r="25">
          <cell r="S25" t="str">
            <v>C</v>
          </cell>
        </row>
        <row r="26">
          <cell r="S26" t="str">
            <v>D</v>
          </cell>
        </row>
        <row r="27">
          <cell r="S27" t="str">
            <v>C</v>
          </cell>
        </row>
        <row r="28">
          <cell r="S28" t="str">
            <v>C</v>
          </cell>
        </row>
        <row r="29">
          <cell r="S29" t="str">
            <v>D</v>
          </cell>
        </row>
        <row r="30">
          <cell r="S30" t="str">
            <v>D</v>
          </cell>
        </row>
        <row r="31">
          <cell r="S31" t="str">
            <v>D</v>
          </cell>
        </row>
        <row r="32">
          <cell r="S32" t="str">
            <v>C</v>
          </cell>
        </row>
        <row r="33">
          <cell r="S33" t="str">
            <v>C</v>
          </cell>
        </row>
        <row r="34">
          <cell r="S34" t="str">
            <v>C</v>
          </cell>
        </row>
        <row r="35">
          <cell r="S35" t="str">
            <v>C</v>
          </cell>
        </row>
        <row r="36">
          <cell r="S36" t="str">
            <v>C</v>
          </cell>
        </row>
        <row r="37">
          <cell r="S37" t="str">
            <v>C</v>
          </cell>
        </row>
        <row r="38">
          <cell r="S38" t="str">
            <v>D</v>
          </cell>
        </row>
        <row r="39">
          <cell r="S39" t="str">
            <v>C</v>
          </cell>
        </row>
        <row r="40">
          <cell r="S40" t="str">
            <v>C</v>
          </cell>
        </row>
        <row r="41">
          <cell r="S41" t="str">
            <v>C</v>
          </cell>
        </row>
        <row r="42">
          <cell r="S42" t="str">
            <v>C</v>
          </cell>
        </row>
        <row r="43">
          <cell r="S43" t="str">
            <v>D</v>
          </cell>
        </row>
        <row r="44">
          <cell r="S44" t="str">
            <v>C</v>
          </cell>
        </row>
        <row r="45">
          <cell r="S45" t="str">
            <v>D</v>
          </cell>
        </row>
        <row r="46">
          <cell r="S46" t="str">
            <v>C</v>
          </cell>
        </row>
        <row r="47">
          <cell r="S47" t="str">
            <v>C</v>
          </cell>
        </row>
        <row r="48">
          <cell r="S48" t="str">
            <v>C</v>
          </cell>
        </row>
        <row r="49">
          <cell r="S49" t="str">
            <v>C</v>
          </cell>
        </row>
        <row r="50">
          <cell r="S50" t="str">
            <v>C</v>
          </cell>
        </row>
        <row r="51">
          <cell r="S51" t="str">
            <v>C</v>
          </cell>
        </row>
        <row r="52">
          <cell r="S52" t="str">
            <v>C</v>
          </cell>
        </row>
        <row r="53">
          <cell r="S53" t="str">
            <v>B</v>
          </cell>
        </row>
        <row r="54">
          <cell r="S54" t="str">
            <v>D</v>
          </cell>
        </row>
        <row r="55">
          <cell r="S55" t="str">
            <v>C</v>
          </cell>
        </row>
        <row r="56">
          <cell r="S56" t="str">
            <v>D</v>
          </cell>
        </row>
        <row r="57">
          <cell r="S57" t="str">
            <v>B</v>
          </cell>
        </row>
        <row r="58">
          <cell r="S58" t="str">
            <v>C</v>
          </cell>
        </row>
        <row r="59">
          <cell r="S59" t="str">
            <v>C</v>
          </cell>
        </row>
        <row r="60">
          <cell r="S60" t="str">
            <v>C</v>
          </cell>
        </row>
        <row r="61">
          <cell r="S61" t="str">
            <v>C</v>
          </cell>
        </row>
        <row r="62">
          <cell r="S62" t="str">
            <v>D</v>
          </cell>
        </row>
        <row r="63">
          <cell r="S63" t="str">
            <v>B</v>
          </cell>
        </row>
        <row r="64">
          <cell r="S64" t="str">
            <v>D</v>
          </cell>
        </row>
        <row r="65">
          <cell r="S65" t="str">
            <v>C</v>
          </cell>
        </row>
        <row r="66">
          <cell r="S66" t="str">
            <v>D</v>
          </cell>
        </row>
        <row r="67">
          <cell r="S67" t="str">
            <v>D</v>
          </cell>
        </row>
        <row r="68">
          <cell r="S68" t="str">
            <v>C</v>
          </cell>
        </row>
        <row r="69">
          <cell r="S69" t="str">
            <v>C</v>
          </cell>
        </row>
        <row r="70">
          <cell r="S70" t="str">
            <v>C</v>
          </cell>
        </row>
        <row r="71">
          <cell r="S71" t="str">
            <v>C</v>
          </cell>
        </row>
        <row r="72">
          <cell r="S72" t="str">
            <v>C</v>
          </cell>
        </row>
        <row r="73">
          <cell r="S73" t="str">
            <v>C</v>
          </cell>
        </row>
        <row r="74">
          <cell r="S74" t="str">
            <v>C</v>
          </cell>
        </row>
        <row r="75">
          <cell r="S75" t="str">
            <v>C</v>
          </cell>
        </row>
        <row r="76">
          <cell r="S76" t="str">
            <v>C</v>
          </cell>
        </row>
        <row r="77">
          <cell r="S77" t="str">
            <v>C</v>
          </cell>
        </row>
        <row r="78">
          <cell r="S78" t="str">
            <v>D</v>
          </cell>
        </row>
        <row r="79">
          <cell r="S79" t="str">
            <v>C</v>
          </cell>
        </row>
        <row r="80">
          <cell r="S80" t="str">
            <v>D</v>
          </cell>
        </row>
        <row r="81">
          <cell r="S81" t="str">
            <v>C</v>
          </cell>
        </row>
        <row r="82">
          <cell r="S82" t="str">
            <v>C</v>
          </cell>
        </row>
        <row r="83">
          <cell r="S83" t="str">
            <v>D</v>
          </cell>
        </row>
        <row r="84">
          <cell r="S84" t="str">
            <v>C</v>
          </cell>
        </row>
        <row r="85">
          <cell r="S85" t="str">
            <v>D</v>
          </cell>
        </row>
        <row r="86">
          <cell r="S86" t="str">
            <v>C</v>
          </cell>
        </row>
        <row r="87">
          <cell r="S87" t="str">
            <v>C</v>
          </cell>
        </row>
        <row r="88">
          <cell r="S88" t="str">
            <v>C</v>
          </cell>
        </row>
        <row r="89">
          <cell r="S89" t="str">
            <v>D</v>
          </cell>
        </row>
        <row r="90">
          <cell r="S90" t="str">
            <v>D</v>
          </cell>
        </row>
        <row r="91">
          <cell r="S91" t="str">
            <v>C</v>
          </cell>
        </row>
        <row r="92">
          <cell r="S92" t="str">
            <v>C</v>
          </cell>
        </row>
        <row r="93">
          <cell r="S93" t="str">
            <v>D</v>
          </cell>
        </row>
        <row r="94">
          <cell r="S94" t="str">
            <v>C</v>
          </cell>
        </row>
        <row r="95">
          <cell r="S95" t="str">
            <v>C</v>
          </cell>
        </row>
        <row r="96">
          <cell r="S96" t="str">
            <v>C</v>
          </cell>
        </row>
        <row r="97">
          <cell r="S97" t="str">
            <v>D</v>
          </cell>
        </row>
        <row r="98">
          <cell r="S98" t="str">
            <v>D</v>
          </cell>
        </row>
        <row r="99">
          <cell r="S99" t="str">
            <v>D</v>
          </cell>
        </row>
        <row r="100">
          <cell r="S100" t="str">
            <v>C</v>
          </cell>
        </row>
        <row r="101">
          <cell r="S101" t="str">
            <v>C</v>
          </cell>
        </row>
        <row r="102">
          <cell r="S102" t="str">
            <v>C</v>
          </cell>
        </row>
        <row r="103">
          <cell r="S103" t="str">
            <v>C</v>
          </cell>
        </row>
        <row r="104">
          <cell r="S104" t="str">
            <v>C</v>
          </cell>
        </row>
        <row r="105">
          <cell r="S105" t="str">
            <v>C</v>
          </cell>
        </row>
        <row r="106">
          <cell r="S106" t="str">
            <v>D</v>
          </cell>
        </row>
        <row r="107">
          <cell r="S107" t="str">
            <v>C</v>
          </cell>
        </row>
        <row r="108">
          <cell r="S108" t="str">
            <v>D</v>
          </cell>
        </row>
        <row r="109">
          <cell r="S109" t="str">
            <v>D</v>
          </cell>
        </row>
        <row r="110">
          <cell r="S110" t="str">
            <v>C</v>
          </cell>
        </row>
        <row r="111">
          <cell r="S111" t="str">
            <v>C</v>
          </cell>
        </row>
        <row r="112">
          <cell r="S112" t="str">
            <v>C</v>
          </cell>
        </row>
        <row r="113">
          <cell r="S113" t="str">
            <v>D</v>
          </cell>
        </row>
        <row r="114">
          <cell r="S114" t="str">
            <v>C</v>
          </cell>
        </row>
        <row r="115">
          <cell r="S115" t="str">
            <v>D</v>
          </cell>
        </row>
        <row r="116">
          <cell r="S116" t="str">
            <v>D</v>
          </cell>
        </row>
        <row r="117">
          <cell r="S117" t="str">
            <v>C</v>
          </cell>
        </row>
        <row r="118">
          <cell r="S118" t="str">
            <v>D</v>
          </cell>
        </row>
        <row r="119">
          <cell r="S119" t="str">
            <v>C</v>
          </cell>
        </row>
        <row r="120">
          <cell r="S120" t="str">
            <v>D</v>
          </cell>
        </row>
        <row r="121">
          <cell r="S121" t="str">
            <v>C</v>
          </cell>
        </row>
        <row r="122">
          <cell r="S122" t="str">
            <v>C</v>
          </cell>
        </row>
        <row r="123">
          <cell r="S123" t="str">
            <v>C</v>
          </cell>
        </row>
        <row r="124">
          <cell r="S124" t="str">
            <v>C</v>
          </cell>
        </row>
        <row r="125">
          <cell r="S125" t="str">
            <v>C</v>
          </cell>
        </row>
        <row r="126">
          <cell r="S126" t="str">
            <v>D</v>
          </cell>
        </row>
        <row r="127">
          <cell r="S127" t="str">
            <v>D</v>
          </cell>
        </row>
        <row r="128">
          <cell r="S128" t="str">
            <v>D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87" sqref="D87:H87"/>
    </sheetView>
  </sheetViews>
  <sheetFormatPr defaultRowHeight="15" x14ac:dyDescent="0.25"/>
  <cols>
    <col min="1" max="1" width="3.28515625" style="4" customWidth="1"/>
    <col min="2" max="2" width="8.7109375" style="4" customWidth="1"/>
    <col min="3" max="3" width="32" style="4" customWidth="1"/>
    <col min="4" max="8" width="15.7109375" style="4" customWidth="1"/>
    <col min="9" max="9" width="13.5703125" style="4" customWidth="1"/>
    <col min="10" max="15" width="0.140625" style="52" customWidth="1"/>
    <col min="16" max="16384" width="9.140625" style="4"/>
  </cols>
  <sheetData>
    <row r="1" spans="1:15" ht="15" customHeight="1" x14ac:dyDescent="0.25">
      <c r="A1" s="15" t="s">
        <v>138</v>
      </c>
    </row>
    <row r="2" spans="1:15" ht="15" customHeight="1" x14ac:dyDescent="0.25">
      <c r="D2" s="10" t="s">
        <v>109</v>
      </c>
      <c r="E2" s="11" t="s">
        <v>110</v>
      </c>
      <c r="G2" s="12" t="s">
        <v>111</v>
      </c>
      <c r="H2" s="11" t="s">
        <v>112</v>
      </c>
    </row>
    <row r="3" spans="1:15" ht="15" customHeight="1" thickBot="1" x14ac:dyDescent="0.3">
      <c r="C3" s="35" t="s">
        <v>134</v>
      </c>
      <c r="D3" s="13" t="s">
        <v>113</v>
      </c>
      <c r="E3" s="11" t="s">
        <v>114</v>
      </c>
      <c r="G3" s="14" t="s">
        <v>115</v>
      </c>
      <c r="H3" s="11" t="s">
        <v>116</v>
      </c>
    </row>
    <row r="4" spans="1:15" ht="66.95" customHeight="1" thickBot="1" x14ac:dyDescent="0.3">
      <c r="A4" s="47" t="s">
        <v>0</v>
      </c>
      <c r="B4" s="48" t="s">
        <v>1</v>
      </c>
      <c r="C4" s="49" t="s">
        <v>2</v>
      </c>
      <c r="D4" s="94" t="s">
        <v>140</v>
      </c>
      <c r="E4" s="85" t="s">
        <v>135</v>
      </c>
      <c r="F4" s="95" t="s">
        <v>136</v>
      </c>
      <c r="G4" s="85" t="s">
        <v>141</v>
      </c>
      <c r="H4" s="96" t="s">
        <v>137</v>
      </c>
      <c r="I4" s="58" t="s">
        <v>139</v>
      </c>
      <c r="J4" s="53"/>
      <c r="K4" s="53"/>
      <c r="L4" s="53"/>
      <c r="M4" s="53"/>
      <c r="N4" s="53"/>
      <c r="O4" s="54"/>
    </row>
    <row r="5" spans="1:15" ht="15" customHeight="1" thickBot="1" x14ac:dyDescent="0.3">
      <c r="A5" s="44"/>
      <c r="B5" s="45"/>
      <c r="C5" s="46" t="s">
        <v>133</v>
      </c>
      <c r="D5" s="50" t="str">
        <f>'[1]2018 ИТОГИ-4-9-11'!AX7</f>
        <v>C</v>
      </c>
      <c r="E5" s="67" t="str">
        <f>'[2]2017-2018 свод'!S5</f>
        <v>B</v>
      </c>
      <c r="F5" s="63" t="str">
        <f>'[3]2017-2018 свод'!W5</f>
        <v>C</v>
      </c>
      <c r="G5" s="51" t="str">
        <f>'[5]2017-2018 свод'!S6</f>
        <v>C</v>
      </c>
      <c r="H5" s="86" t="str">
        <f>'[4]2018 свод'!X6</f>
        <v>B</v>
      </c>
      <c r="I5" s="84" t="str">
        <f>IF(O5&gt;=3.5,"A",IF(O5&gt;=2.3,"B",IF(O5&gt;=1.5,"C","D")))</f>
        <v>C</v>
      </c>
      <c r="J5" s="55">
        <f>IF(D5="A",4.2,IF(D5="B",2.5,IF(D5="C",2,1)))</f>
        <v>2</v>
      </c>
      <c r="K5" s="55">
        <f t="shared" ref="K5:N5" si="0">IF(E5="A",4.2,IF(E5="B",2.5,IF(E5="C",2,1)))</f>
        <v>2.5</v>
      </c>
      <c r="L5" s="55">
        <f t="shared" si="0"/>
        <v>2</v>
      </c>
      <c r="M5" s="55">
        <f t="shared" si="0"/>
        <v>2</v>
      </c>
      <c r="N5" s="55">
        <f t="shared" si="0"/>
        <v>2.5</v>
      </c>
      <c r="O5" s="56">
        <f>AVERAGE(J5:N5)</f>
        <v>2.2000000000000002</v>
      </c>
    </row>
    <row r="6" spans="1:15" ht="15.75" thickBot="1" x14ac:dyDescent="0.3">
      <c r="A6" s="39">
        <v>1</v>
      </c>
      <c r="B6" s="40">
        <v>50050</v>
      </c>
      <c r="C6" s="41" t="s">
        <v>59</v>
      </c>
      <c r="D6" s="69" t="str">
        <f>'[1]2018 ИТОГИ-4-9-11'!AX8</f>
        <v>B</v>
      </c>
      <c r="E6" s="74" t="str">
        <f>'[2]2017-2018 свод'!S6</f>
        <v>B</v>
      </c>
      <c r="F6" s="62" t="str">
        <f>'[3]2017-2018 свод'!W6</f>
        <v>C</v>
      </c>
      <c r="G6" s="68" t="str">
        <f>'[5]2017-2018 свод'!S7</f>
        <v>C</v>
      </c>
      <c r="H6" s="83" t="str">
        <f>'[4]2018 свод'!X7</f>
        <v>C</v>
      </c>
      <c r="I6" s="30" t="str">
        <f t="shared" ref="I6:I69" si="1">IF(O6&gt;=3.5,"A",IF(O6&gt;=2.3,"B",IF(O6&gt;=1.5,"C","D")))</f>
        <v>C</v>
      </c>
      <c r="J6" s="55">
        <f t="shared" ref="J6:J69" si="2">IF(D6="A",4.2,IF(D6="B",2.5,IF(D6="C",2,1)))</f>
        <v>2.5</v>
      </c>
      <c r="K6" s="55">
        <f t="shared" ref="K6:K69" si="3">IF(E6="A",4.2,IF(E6="B",2.5,IF(E6="C",2,1)))</f>
        <v>2.5</v>
      </c>
      <c r="L6" s="55">
        <f t="shared" ref="L6:L69" si="4">IF(F6="A",4.2,IF(F6="B",2.5,IF(F6="C",2,1)))</f>
        <v>2</v>
      </c>
      <c r="M6" s="55">
        <f t="shared" ref="M6:M69" si="5">IF(G6="A",4.2,IF(G6="B",2.5,IF(G6="C",2,1)))</f>
        <v>2</v>
      </c>
      <c r="N6" s="55">
        <f t="shared" ref="N6:N69" si="6">IF(H6="A",4.2,IF(H6="B",2.5,IF(H6="C",2,1)))</f>
        <v>2</v>
      </c>
      <c r="O6" s="56">
        <f t="shared" ref="O6:O69" si="7">AVERAGE(J6:N6)</f>
        <v>2.2000000000000002</v>
      </c>
    </row>
    <row r="7" spans="1:15" ht="15.75" thickBot="1" x14ac:dyDescent="0.3">
      <c r="A7" s="18"/>
      <c r="B7" s="22"/>
      <c r="C7" s="16" t="s">
        <v>124</v>
      </c>
      <c r="D7" s="50" t="str">
        <f>'[1]2018 ИТОГИ-4-9-11'!AX9</f>
        <v>B</v>
      </c>
      <c r="E7" s="67" t="str">
        <f>'[2]2017-2018 свод'!S7</f>
        <v>C</v>
      </c>
      <c r="F7" s="63" t="str">
        <f>'[3]2017-2018 свод'!W7</f>
        <v>C</v>
      </c>
      <c r="G7" s="51" t="str">
        <f>'[5]2017-2018 свод'!S8</f>
        <v>C</v>
      </c>
      <c r="H7" s="86" t="str">
        <f>'[4]2018 свод'!X8</f>
        <v>B</v>
      </c>
      <c r="I7" s="84" t="str">
        <f t="shared" si="1"/>
        <v>C</v>
      </c>
      <c r="J7" s="55">
        <f t="shared" si="2"/>
        <v>2.5</v>
      </c>
      <c r="K7" s="55">
        <f t="shared" si="3"/>
        <v>2</v>
      </c>
      <c r="L7" s="55">
        <f t="shared" si="4"/>
        <v>2</v>
      </c>
      <c r="M7" s="55">
        <f t="shared" si="5"/>
        <v>2</v>
      </c>
      <c r="N7" s="55">
        <f t="shared" si="6"/>
        <v>2.5</v>
      </c>
      <c r="O7" s="56">
        <f t="shared" si="7"/>
        <v>2.2000000000000002</v>
      </c>
    </row>
    <row r="8" spans="1:15" x14ac:dyDescent="0.25">
      <c r="A8" s="7">
        <v>1</v>
      </c>
      <c r="B8" s="23">
        <v>10003</v>
      </c>
      <c r="C8" s="1" t="s">
        <v>5</v>
      </c>
      <c r="D8" s="70" t="str">
        <f>'[1]2018 ИТОГИ-4-9-11'!AX10</f>
        <v>A</v>
      </c>
      <c r="E8" s="75" t="str">
        <f>'[2]2017-2018 свод'!S8</f>
        <v>B</v>
      </c>
      <c r="F8" s="59" t="str">
        <f>'[3]2017-2018 свод'!W8</f>
        <v>B</v>
      </c>
      <c r="G8" s="66" t="str">
        <f>'[5]2017-2018 свод'!S9</f>
        <v>C</v>
      </c>
      <c r="H8" s="80" t="str">
        <f>'[4]2018 свод'!X9</f>
        <v>D</v>
      </c>
      <c r="I8" s="38" t="str">
        <f t="shared" si="1"/>
        <v>B</v>
      </c>
      <c r="J8" s="55">
        <f t="shared" si="2"/>
        <v>4.2</v>
      </c>
      <c r="K8" s="55">
        <f t="shared" si="3"/>
        <v>2.5</v>
      </c>
      <c r="L8" s="55">
        <f t="shared" si="4"/>
        <v>2.5</v>
      </c>
      <c r="M8" s="55">
        <f t="shared" si="5"/>
        <v>2</v>
      </c>
      <c r="N8" s="55">
        <f t="shared" si="6"/>
        <v>1</v>
      </c>
      <c r="O8" s="56">
        <f t="shared" si="7"/>
        <v>2.44</v>
      </c>
    </row>
    <row r="9" spans="1:15" ht="15" customHeight="1" x14ac:dyDescent="0.25">
      <c r="A9" s="5">
        <v>2</v>
      </c>
      <c r="B9" s="24">
        <v>10002</v>
      </c>
      <c r="C9" s="2" t="s">
        <v>4</v>
      </c>
      <c r="D9" s="71" t="str">
        <f>'[1]2018 ИТОГИ-4-9-11'!AX11</f>
        <v>B</v>
      </c>
      <c r="E9" s="76" t="str">
        <f>'[2]2017-2018 свод'!S9</f>
        <v>B</v>
      </c>
      <c r="F9" s="57" t="str">
        <f>'[3]2017-2018 свод'!W9</f>
        <v>C</v>
      </c>
      <c r="G9" s="64" t="str">
        <f>'[5]2017-2018 свод'!S10</f>
        <v>D</v>
      </c>
      <c r="H9" s="81" t="str">
        <f>'[4]2018 свод'!X10</f>
        <v>B</v>
      </c>
      <c r="I9" s="31" t="str">
        <f t="shared" si="1"/>
        <v>C</v>
      </c>
      <c r="J9" s="55">
        <f t="shared" si="2"/>
        <v>2.5</v>
      </c>
      <c r="K9" s="55">
        <f t="shared" si="3"/>
        <v>2.5</v>
      </c>
      <c r="L9" s="55">
        <f t="shared" si="4"/>
        <v>2</v>
      </c>
      <c r="M9" s="55">
        <f t="shared" si="5"/>
        <v>1</v>
      </c>
      <c r="N9" s="55">
        <f t="shared" si="6"/>
        <v>2.5</v>
      </c>
      <c r="O9" s="56">
        <f t="shared" si="7"/>
        <v>2.1</v>
      </c>
    </row>
    <row r="10" spans="1:15" x14ac:dyDescent="0.25">
      <c r="A10" s="5">
        <v>3</v>
      </c>
      <c r="B10" s="24">
        <v>10090</v>
      </c>
      <c r="C10" s="2" t="s">
        <v>7</v>
      </c>
      <c r="D10" s="71" t="str">
        <f>'[1]2018 ИТОГИ-4-9-11'!AX12</f>
        <v>B</v>
      </c>
      <c r="E10" s="76" t="str">
        <f>'[2]2017-2018 свод'!S10</f>
        <v>B</v>
      </c>
      <c r="F10" s="57" t="str">
        <f>'[3]2017-2018 свод'!W10</f>
        <v>B</v>
      </c>
      <c r="G10" s="64" t="str">
        <f>'[5]2017-2018 свод'!S11</f>
        <v>C</v>
      </c>
      <c r="H10" s="81" t="str">
        <f>'[4]2018 свод'!X11</f>
        <v>C</v>
      </c>
      <c r="I10" s="31" t="str">
        <f t="shared" si="1"/>
        <v>B</v>
      </c>
      <c r="J10" s="55">
        <f t="shared" si="2"/>
        <v>2.5</v>
      </c>
      <c r="K10" s="55">
        <f t="shared" si="3"/>
        <v>2.5</v>
      </c>
      <c r="L10" s="55">
        <f t="shared" si="4"/>
        <v>2.5</v>
      </c>
      <c r="M10" s="55">
        <f t="shared" si="5"/>
        <v>2</v>
      </c>
      <c r="N10" s="55">
        <f t="shared" si="6"/>
        <v>2</v>
      </c>
      <c r="O10" s="56">
        <f t="shared" si="7"/>
        <v>2.2999999999999998</v>
      </c>
    </row>
    <row r="11" spans="1:15" x14ac:dyDescent="0.25">
      <c r="A11" s="5">
        <v>4</v>
      </c>
      <c r="B11" s="24">
        <v>10004</v>
      </c>
      <c r="C11" s="2" t="s">
        <v>6</v>
      </c>
      <c r="D11" s="71" t="str">
        <f>'[1]2018 ИТОГИ-4-9-11'!AX13</f>
        <v>B</v>
      </c>
      <c r="E11" s="76" t="str">
        <f>'[2]2017-2018 свод'!S11</f>
        <v>B</v>
      </c>
      <c r="F11" s="57" t="str">
        <f>'[3]2017-2018 свод'!W11</f>
        <v>C</v>
      </c>
      <c r="G11" s="64" t="str">
        <f>'[5]2017-2018 свод'!S12</f>
        <v>C</v>
      </c>
      <c r="H11" s="81" t="str">
        <f>'[4]2018 свод'!X12</f>
        <v>A</v>
      </c>
      <c r="I11" s="31" t="str">
        <f t="shared" si="1"/>
        <v>B</v>
      </c>
      <c r="J11" s="55">
        <f t="shared" si="2"/>
        <v>2.5</v>
      </c>
      <c r="K11" s="55">
        <f t="shared" si="3"/>
        <v>2.5</v>
      </c>
      <c r="L11" s="55">
        <f t="shared" si="4"/>
        <v>2</v>
      </c>
      <c r="M11" s="55">
        <f t="shared" si="5"/>
        <v>2</v>
      </c>
      <c r="N11" s="55">
        <f t="shared" si="6"/>
        <v>4.2</v>
      </c>
      <c r="O11" s="56">
        <f t="shared" si="7"/>
        <v>2.6399999999999997</v>
      </c>
    </row>
    <row r="12" spans="1:15" x14ac:dyDescent="0.25">
      <c r="A12" s="5">
        <v>5</v>
      </c>
      <c r="B12" s="24">
        <v>10001</v>
      </c>
      <c r="C12" s="2" t="s">
        <v>3</v>
      </c>
      <c r="D12" s="71" t="str">
        <f>'[1]2018 ИТОГИ-4-9-11'!AX14</f>
        <v>B</v>
      </c>
      <c r="E12" s="76" t="str">
        <f>'[2]2017-2018 свод'!S12</f>
        <v>B</v>
      </c>
      <c r="F12" s="57" t="str">
        <f>'[3]2017-2018 свод'!W12</f>
        <v>C</v>
      </c>
      <c r="G12" s="64" t="str">
        <f>'[5]2017-2018 свод'!S13</f>
        <v>C</v>
      </c>
      <c r="H12" s="81" t="str">
        <f>'[4]2018 свод'!X13</f>
        <v>C</v>
      </c>
      <c r="I12" s="31" t="str">
        <f t="shared" si="1"/>
        <v>C</v>
      </c>
      <c r="J12" s="55">
        <f t="shared" si="2"/>
        <v>2.5</v>
      </c>
      <c r="K12" s="55">
        <f t="shared" si="3"/>
        <v>2.5</v>
      </c>
      <c r="L12" s="55">
        <f t="shared" si="4"/>
        <v>2</v>
      </c>
      <c r="M12" s="55">
        <f t="shared" si="5"/>
        <v>2</v>
      </c>
      <c r="N12" s="55">
        <f t="shared" si="6"/>
        <v>2</v>
      </c>
      <c r="O12" s="56">
        <f t="shared" si="7"/>
        <v>2.2000000000000002</v>
      </c>
    </row>
    <row r="13" spans="1:15" x14ac:dyDescent="0.25">
      <c r="A13" s="5">
        <v>6</v>
      </c>
      <c r="B13" s="24">
        <v>10120</v>
      </c>
      <c r="C13" s="2" t="s">
        <v>8</v>
      </c>
      <c r="D13" s="71" t="str">
        <f>'[1]2018 ИТОГИ-4-9-11'!AX15</f>
        <v>C</v>
      </c>
      <c r="E13" s="76" t="str">
        <f>'[2]2017-2018 свод'!S13</f>
        <v>C</v>
      </c>
      <c r="F13" s="57" t="str">
        <f>'[3]2017-2018 свод'!W13</f>
        <v>C</v>
      </c>
      <c r="G13" s="64" t="str">
        <f>'[5]2017-2018 свод'!S14</f>
        <v>C</v>
      </c>
      <c r="H13" s="81" t="str">
        <f>'[4]2018 свод'!X14</f>
        <v>D</v>
      </c>
      <c r="I13" s="31" t="str">
        <f t="shared" si="1"/>
        <v>C</v>
      </c>
      <c r="J13" s="55">
        <f t="shared" si="2"/>
        <v>2</v>
      </c>
      <c r="K13" s="55">
        <f t="shared" si="3"/>
        <v>2</v>
      </c>
      <c r="L13" s="55">
        <f t="shared" si="4"/>
        <v>2</v>
      </c>
      <c r="M13" s="55">
        <f t="shared" si="5"/>
        <v>2</v>
      </c>
      <c r="N13" s="55">
        <f t="shared" si="6"/>
        <v>1</v>
      </c>
      <c r="O13" s="56">
        <f t="shared" si="7"/>
        <v>1.8</v>
      </c>
    </row>
    <row r="14" spans="1:15" x14ac:dyDescent="0.25">
      <c r="A14" s="5">
        <v>7</v>
      </c>
      <c r="B14" s="24">
        <v>10190</v>
      </c>
      <c r="C14" s="2" t="s">
        <v>9</v>
      </c>
      <c r="D14" s="71" t="str">
        <f>'[1]2018 ИТОГИ-4-9-11'!AX16</f>
        <v>B</v>
      </c>
      <c r="E14" s="76" t="str">
        <f>'[2]2017-2018 свод'!S14</f>
        <v>B</v>
      </c>
      <c r="F14" s="57" t="str">
        <f>'[3]2017-2018 свод'!W14</f>
        <v>C</v>
      </c>
      <c r="G14" s="64" t="str">
        <f>'[5]2017-2018 свод'!S15</f>
        <v>C</v>
      </c>
      <c r="H14" s="81" t="str">
        <f>'[4]2018 свод'!X15</f>
        <v>C</v>
      </c>
      <c r="I14" s="31" t="str">
        <f t="shared" si="1"/>
        <v>C</v>
      </c>
      <c r="J14" s="55">
        <f t="shared" si="2"/>
        <v>2.5</v>
      </c>
      <c r="K14" s="55">
        <f t="shared" si="3"/>
        <v>2.5</v>
      </c>
      <c r="L14" s="55">
        <f t="shared" si="4"/>
        <v>2</v>
      </c>
      <c r="M14" s="55">
        <f t="shared" si="5"/>
        <v>2</v>
      </c>
      <c r="N14" s="55">
        <f t="shared" si="6"/>
        <v>2</v>
      </c>
      <c r="O14" s="56">
        <f t="shared" si="7"/>
        <v>2.2000000000000002</v>
      </c>
    </row>
    <row r="15" spans="1:15" x14ac:dyDescent="0.25">
      <c r="A15" s="5">
        <v>8</v>
      </c>
      <c r="B15" s="24">
        <v>10320</v>
      </c>
      <c r="C15" s="2" t="s">
        <v>10</v>
      </c>
      <c r="D15" s="71" t="str">
        <f>'[1]2018 ИТОГИ-4-9-11'!AX17</f>
        <v>C</v>
      </c>
      <c r="E15" s="76" t="str">
        <f>'[2]2017-2018 свод'!S15</f>
        <v>C</v>
      </c>
      <c r="F15" s="57" t="str">
        <f>'[3]2017-2018 свод'!W15</f>
        <v>C</v>
      </c>
      <c r="G15" s="64" t="str">
        <f>'[5]2017-2018 свод'!S16</f>
        <v>C</v>
      </c>
      <c r="H15" s="81" t="str">
        <f>'[4]2018 свод'!X16</f>
        <v>C</v>
      </c>
      <c r="I15" s="31" t="str">
        <f t="shared" si="1"/>
        <v>C</v>
      </c>
      <c r="J15" s="55">
        <f t="shared" si="2"/>
        <v>2</v>
      </c>
      <c r="K15" s="55">
        <f t="shared" si="3"/>
        <v>2</v>
      </c>
      <c r="L15" s="55">
        <f t="shared" si="4"/>
        <v>2</v>
      </c>
      <c r="M15" s="55">
        <f t="shared" si="5"/>
        <v>2</v>
      </c>
      <c r="N15" s="55">
        <f t="shared" si="6"/>
        <v>2</v>
      </c>
      <c r="O15" s="56">
        <f t="shared" si="7"/>
        <v>2</v>
      </c>
    </row>
    <row r="16" spans="1:15" ht="15.75" thickBot="1" x14ac:dyDescent="0.3">
      <c r="A16" s="8">
        <v>9</v>
      </c>
      <c r="B16" s="25">
        <v>10860</v>
      </c>
      <c r="C16" s="3" t="s">
        <v>130</v>
      </c>
      <c r="D16" s="72" t="str">
        <f>'[1]2018 ИТОГИ-4-9-11'!AX18</f>
        <v>B</v>
      </c>
      <c r="E16" s="77" t="str">
        <f>'[2]2017-2018 свод'!S16</f>
        <v>C</v>
      </c>
      <c r="F16" s="60" t="str">
        <f>'[3]2017-2018 свод'!W16</f>
        <v>C</v>
      </c>
      <c r="G16" s="65" t="str">
        <f>'[5]2017-2018 свод'!S17</f>
        <v>C</v>
      </c>
      <c r="H16" s="82" t="str">
        <f>'[4]2018 свод'!X17</f>
        <v>D</v>
      </c>
      <c r="I16" s="37" t="str">
        <f t="shared" si="1"/>
        <v>C</v>
      </c>
      <c r="J16" s="55">
        <f t="shared" si="2"/>
        <v>2.5</v>
      </c>
      <c r="K16" s="55">
        <f t="shared" si="3"/>
        <v>2</v>
      </c>
      <c r="L16" s="55">
        <f t="shared" si="4"/>
        <v>2</v>
      </c>
      <c r="M16" s="55">
        <f t="shared" si="5"/>
        <v>2</v>
      </c>
      <c r="N16" s="55">
        <f t="shared" si="6"/>
        <v>1</v>
      </c>
      <c r="O16" s="56">
        <f t="shared" si="7"/>
        <v>1.9</v>
      </c>
    </row>
    <row r="17" spans="1:15" ht="15.75" thickBot="1" x14ac:dyDescent="0.3">
      <c r="A17" s="18"/>
      <c r="B17" s="26"/>
      <c r="C17" s="16" t="s">
        <v>125</v>
      </c>
      <c r="D17" s="50" t="str">
        <f>'[1]2018 ИТОГИ-4-9-11'!AX19</f>
        <v>C</v>
      </c>
      <c r="E17" s="67" t="str">
        <f>'[2]2017-2018 свод'!S17</f>
        <v>B</v>
      </c>
      <c r="F17" s="63" t="str">
        <f>'[3]2017-2018 свод'!W17</f>
        <v>B</v>
      </c>
      <c r="G17" s="51" t="str">
        <f>'[5]2017-2018 свод'!S18</f>
        <v>C</v>
      </c>
      <c r="H17" s="86" t="str">
        <f>'[4]2018 свод'!X18</f>
        <v>C</v>
      </c>
      <c r="I17" s="84" t="str">
        <f t="shared" si="1"/>
        <v>C</v>
      </c>
      <c r="J17" s="55">
        <f t="shared" si="2"/>
        <v>2</v>
      </c>
      <c r="K17" s="55">
        <f t="shared" si="3"/>
        <v>2.5</v>
      </c>
      <c r="L17" s="55">
        <f t="shared" si="4"/>
        <v>2.5</v>
      </c>
      <c r="M17" s="55">
        <f t="shared" si="5"/>
        <v>2</v>
      </c>
      <c r="N17" s="55">
        <f t="shared" si="6"/>
        <v>2</v>
      </c>
      <c r="O17" s="56">
        <f t="shared" si="7"/>
        <v>2.2000000000000002</v>
      </c>
    </row>
    <row r="18" spans="1:15" x14ac:dyDescent="0.25">
      <c r="A18" s="7">
        <v>1</v>
      </c>
      <c r="B18" s="23">
        <v>20040</v>
      </c>
      <c r="C18" s="1" t="s">
        <v>12</v>
      </c>
      <c r="D18" s="70" t="str">
        <f>'[1]2018 ИТОГИ-4-9-11'!AX20</f>
        <v>B</v>
      </c>
      <c r="E18" s="75" t="str">
        <f>'[2]2017-2018 свод'!S18</f>
        <v>C</v>
      </c>
      <c r="F18" s="59" t="str">
        <f>'[3]2017-2018 свод'!W18</f>
        <v>B</v>
      </c>
      <c r="G18" s="66" t="str">
        <f>'[5]2017-2018 свод'!S19</f>
        <v>C</v>
      </c>
      <c r="H18" s="80" t="str">
        <f>'[4]2018 свод'!X19</f>
        <v>A</v>
      </c>
      <c r="I18" s="38" t="str">
        <f t="shared" si="1"/>
        <v>B</v>
      </c>
      <c r="J18" s="55">
        <f t="shared" si="2"/>
        <v>2.5</v>
      </c>
      <c r="K18" s="55">
        <f t="shared" si="3"/>
        <v>2</v>
      </c>
      <c r="L18" s="55">
        <f t="shared" si="4"/>
        <v>2.5</v>
      </c>
      <c r="M18" s="55">
        <f t="shared" si="5"/>
        <v>2</v>
      </c>
      <c r="N18" s="55">
        <f t="shared" si="6"/>
        <v>4.2</v>
      </c>
      <c r="O18" s="56">
        <f t="shared" si="7"/>
        <v>2.6399999999999997</v>
      </c>
    </row>
    <row r="19" spans="1:15" x14ac:dyDescent="0.25">
      <c r="A19" s="5">
        <v>2</v>
      </c>
      <c r="B19" s="24">
        <v>20061</v>
      </c>
      <c r="C19" s="2" t="s">
        <v>13</v>
      </c>
      <c r="D19" s="71" t="str">
        <f>'[1]2018 ИТОГИ-4-9-11'!AX21</f>
        <v>B</v>
      </c>
      <c r="E19" s="76" t="str">
        <f>'[2]2017-2018 свод'!S19</f>
        <v>B</v>
      </c>
      <c r="F19" s="57" t="str">
        <f>'[3]2017-2018 свод'!W19</f>
        <v>B</v>
      </c>
      <c r="G19" s="64" t="str">
        <f>'[5]2017-2018 свод'!S20</f>
        <v>C</v>
      </c>
      <c r="H19" s="81" t="str">
        <f>'[4]2018 свод'!X20</f>
        <v>B</v>
      </c>
      <c r="I19" s="31" t="str">
        <f t="shared" si="1"/>
        <v>B</v>
      </c>
      <c r="J19" s="55">
        <f t="shared" si="2"/>
        <v>2.5</v>
      </c>
      <c r="K19" s="55">
        <f t="shared" si="3"/>
        <v>2.5</v>
      </c>
      <c r="L19" s="55">
        <f t="shared" si="4"/>
        <v>2.5</v>
      </c>
      <c r="M19" s="55">
        <f t="shared" si="5"/>
        <v>2</v>
      </c>
      <c r="N19" s="55">
        <f t="shared" si="6"/>
        <v>2.5</v>
      </c>
      <c r="O19" s="56">
        <f t="shared" si="7"/>
        <v>2.4</v>
      </c>
    </row>
    <row r="20" spans="1:15" x14ac:dyDescent="0.25">
      <c r="A20" s="5">
        <v>3</v>
      </c>
      <c r="B20" s="24">
        <v>21020</v>
      </c>
      <c r="C20" s="2" t="s">
        <v>22</v>
      </c>
      <c r="D20" s="71" t="str">
        <f>'[1]2018 ИТОГИ-4-9-11'!AX22</f>
        <v>B</v>
      </c>
      <c r="E20" s="76" t="str">
        <f>'[2]2017-2018 свод'!S20</f>
        <v>B</v>
      </c>
      <c r="F20" s="57" t="str">
        <f>'[3]2017-2018 свод'!W20</f>
        <v>B</v>
      </c>
      <c r="G20" s="64" t="str">
        <f>'[5]2017-2018 свод'!S21</f>
        <v>D</v>
      </c>
      <c r="H20" s="81" t="str">
        <f>'[4]2018 свод'!X21</f>
        <v>B</v>
      </c>
      <c r="I20" s="31" t="str">
        <f t="shared" si="1"/>
        <v>B</v>
      </c>
      <c r="J20" s="55">
        <f t="shared" si="2"/>
        <v>2.5</v>
      </c>
      <c r="K20" s="55">
        <f t="shared" si="3"/>
        <v>2.5</v>
      </c>
      <c r="L20" s="55">
        <f t="shared" si="4"/>
        <v>2.5</v>
      </c>
      <c r="M20" s="55">
        <f t="shared" si="5"/>
        <v>1</v>
      </c>
      <c r="N20" s="55">
        <f t="shared" si="6"/>
        <v>2.5</v>
      </c>
      <c r="O20" s="56">
        <f>AVERAGE(J20:N20)+0.1</f>
        <v>2.3000000000000003</v>
      </c>
    </row>
    <row r="21" spans="1:15" x14ac:dyDescent="0.25">
      <c r="A21" s="5">
        <v>4</v>
      </c>
      <c r="B21" s="23">
        <v>20060</v>
      </c>
      <c r="C21" s="1" t="s">
        <v>131</v>
      </c>
      <c r="D21" s="71" t="str">
        <f>'[1]2018 ИТОГИ-4-9-11'!AX23</f>
        <v>B</v>
      </c>
      <c r="E21" s="76" t="str">
        <f>'[2]2017-2018 свод'!S21</f>
        <v>B</v>
      </c>
      <c r="F21" s="57" t="str">
        <f>'[3]2017-2018 свод'!W21</f>
        <v>C</v>
      </c>
      <c r="G21" s="64" t="str">
        <f>'[5]2017-2018 свод'!S22</f>
        <v>C</v>
      </c>
      <c r="H21" s="81" t="str">
        <f>'[4]2018 свод'!X22</f>
        <v>A</v>
      </c>
      <c r="I21" s="31" t="str">
        <f t="shared" si="1"/>
        <v>B</v>
      </c>
      <c r="J21" s="55">
        <f t="shared" si="2"/>
        <v>2.5</v>
      </c>
      <c r="K21" s="55">
        <f t="shared" si="3"/>
        <v>2.5</v>
      </c>
      <c r="L21" s="55">
        <f t="shared" si="4"/>
        <v>2</v>
      </c>
      <c r="M21" s="55">
        <f t="shared" si="5"/>
        <v>2</v>
      </c>
      <c r="N21" s="55">
        <f t="shared" si="6"/>
        <v>4.2</v>
      </c>
      <c r="O21" s="56">
        <f t="shared" si="7"/>
        <v>2.6399999999999997</v>
      </c>
    </row>
    <row r="22" spans="1:15" x14ac:dyDescent="0.25">
      <c r="A22" s="5">
        <v>5</v>
      </c>
      <c r="B22" s="24">
        <v>20400</v>
      </c>
      <c r="C22" s="33" t="s">
        <v>15</v>
      </c>
      <c r="D22" s="71" t="str">
        <f>'[1]2018 ИТОГИ-4-9-11'!AX24</f>
        <v>B</v>
      </c>
      <c r="E22" s="76" t="str">
        <f>'[2]2017-2018 свод'!S22</f>
        <v>B</v>
      </c>
      <c r="F22" s="57" t="str">
        <f>'[3]2017-2018 свод'!W22</f>
        <v>C</v>
      </c>
      <c r="G22" s="64" t="str">
        <f>'[5]2017-2018 свод'!S23</f>
        <v>D</v>
      </c>
      <c r="H22" s="81" t="str">
        <f>'[4]2018 свод'!X23</f>
        <v>B</v>
      </c>
      <c r="I22" s="31" t="str">
        <f t="shared" si="1"/>
        <v>C</v>
      </c>
      <c r="J22" s="55">
        <f t="shared" si="2"/>
        <v>2.5</v>
      </c>
      <c r="K22" s="55">
        <f t="shared" si="3"/>
        <v>2.5</v>
      </c>
      <c r="L22" s="55">
        <f t="shared" si="4"/>
        <v>2</v>
      </c>
      <c r="M22" s="55">
        <f t="shared" si="5"/>
        <v>1</v>
      </c>
      <c r="N22" s="55">
        <f t="shared" si="6"/>
        <v>2.5</v>
      </c>
      <c r="O22" s="56">
        <f t="shared" si="7"/>
        <v>2.1</v>
      </c>
    </row>
    <row r="23" spans="1:15" x14ac:dyDescent="0.25">
      <c r="A23" s="5">
        <v>6</v>
      </c>
      <c r="B23" s="24">
        <v>20080</v>
      </c>
      <c r="C23" s="2" t="s">
        <v>14</v>
      </c>
      <c r="D23" s="71" t="str">
        <f>'[1]2018 ИТОГИ-4-9-11'!AX25</f>
        <v>C</v>
      </c>
      <c r="E23" s="76" t="str">
        <f>'[2]2017-2018 свод'!S23</f>
        <v>B</v>
      </c>
      <c r="F23" s="57" t="str">
        <f>'[3]2017-2018 свод'!W23</f>
        <v>C</v>
      </c>
      <c r="G23" s="64" t="str">
        <f>'[5]2017-2018 свод'!S24</f>
        <v>D</v>
      </c>
      <c r="H23" s="81" t="str">
        <f>'[4]2018 свод'!X24</f>
        <v>D</v>
      </c>
      <c r="I23" s="31" t="str">
        <f t="shared" si="1"/>
        <v>C</v>
      </c>
      <c r="J23" s="55">
        <f t="shared" si="2"/>
        <v>2</v>
      </c>
      <c r="K23" s="55">
        <f t="shared" si="3"/>
        <v>2.5</v>
      </c>
      <c r="L23" s="55">
        <f t="shared" si="4"/>
        <v>2</v>
      </c>
      <c r="M23" s="55">
        <f t="shared" si="5"/>
        <v>1</v>
      </c>
      <c r="N23" s="55">
        <f t="shared" si="6"/>
        <v>1</v>
      </c>
      <c r="O23" s="56">
        <f t="shared" si="7"/>
        <v>1.7</v>
      </c>
    </row>
    <row r="24" spans="1:15" x14ac:dyDescent="0.25">
      <c r="A24" s="5">
        <v>7</v>
      </c>
      <c r="B24" s="24">
        <v>20460</v>
      </c>
      <c r="C24" s="2" t="s">
        <v>16</v>
      </c>
      <c r="D24" s="71" t="str">
        <f>'[1]2018 ИТОГИ-4-9-11'!AX26</f>
        <v>C</v>
      </c>
      <c r="E24" s="76" t="str">
        <f>'[2]2017-2018 свод'!S24</f>
        <v>B</v>
      </c>
      <c r="F24" s="57" t="str">
        <f>'[3]2017-2018 свод'!W24</f>
        <v>B</v>
      </c>
      <c r="G24" s="64" t="str">
        <f>'[5]2017-2018 свод'!S25</f>
        <v>C</v>
      </c>
      <c r="H24" s="81" t="str">
        <f>'[4]2018 свод'!X25</f>
        <v>D</v>
      </c>
      <c r="I24" s="31" t="str">
        <f t="shared" si="1"/>
        <v>C</v>
      </c>
      <c r="J24" s="55">
        <f t="shared" si="2"/>
        <v>2</v>
      </c>
      <c r="K24" s="55">
        <f t="shared" si="3"/>
        <v>2.5</v>
      </c>
      <c r="L24" s="55">
        <f t="shared" si="4"/>
        <v>2.5</v>
      </c>
      <c r="M24" s="55">
        <f t="shared" si="5"/>
        <v>2</v>
      </c>
      <c r="N24" s="55">
        <f t="shared" si="6"/>
        <v>1</v>
      </c>
      <c r="O24" s="56">
        <f t="shared" si="7"/>
        <v>2</v>
      </c>
    </row>
    <row r="25" spans="1:15" x14ac:dyDescent="0.25">
      <c r="A25" s="5">
        <v>8</v>
      </c>
      <c r="B25" s="24">
        <v>20490</v>
      </c>
      <c r="C25" s="2" t="s">
        <v>17</v>
      </c>
      <c r="D25" s="71" t="str">
        <f>'[1]2018 ИТОГИ-4-9-11'!AX27</f>
        <v>C</v>
      </c>
      <c r="E25" s="76" t="str">
        <f>'[2]2017-2018 свод'!S25</f>
        <v>C</v>
      </c>
      <c r="F25" s="57" t="str">
        <f>'[3]2017-2018 свод'!W25</f>
        <v>C</v>
      </c>
      <c r="G25" s="64" t="str">
        <f>'[5]2017-2018 свод'!S26</f>
        <v>D</v>
      </c>
      <c r="H25" s="81" t="str">
        <f>'[4]2018 свод'!X26</f>
        <v>D</v>
      </c>
      <c r="I25" s="31" t="str">
        <f t="shared" si="1"/>
        <v>C</v>
      </c>
      <c r="J25" s="55">
        <f t="shared" si="2"/>
        <v>2</v>
      </c>
      <c r="K25" s="55">
        <f t="shared" si="3"/>
        <v>2</v>
      </c>
      <c r="L25" s="55">
        <f t="shared" si="4"/>
        <v>2</v>
      </c>
      <c r="M25" s="55">
        <f t="shared" si="5"/>
        <v>1</v>
      </c>
      <c r="N25" s="55">
        <f t="shared" si="6"/>
        <v>1</v>
      </c>
      <c r="O25" s="56">
        <f t="shared" si="7"/>
        <v>1.6</v>
      </c>
    </row>
    <row r="26" spans="1:15" x14ac:dyDescent="0.25">
      <c r="A26" s="5">
        <v>9</v>
      </c>
      <c r="B26" s="24">
        <v>20550</v>
      </c>
      <c r="C26" s="2" t="s">
        <v>18</v>
      </c>
      <c r="D26" s="71" t="str">
        <f>'[1]2018 ИТОГИ-4-9-11'!AX28</f>
        <v>C</v>
      </c>
      <c r="E26" s="76" t="str">
        <f>'[2]2017-2018 свод'!S26</f>
        <v>B</v>
      </c>
      <c r="F26" s="57" t="str">
        <f>'[3]2017-2018 свод'!W26</f>
        <v>B</v>
      </c>
      <c r="G26" s="64" t="str">
        <f>'[5]2017-2018 свод'!S27</f>
        <v>C</v>
      </c>
      <c r="H26" s="81" t="str">
        <f>'[4]2018 свод'!X27</f>
        <v>D</v>
      </c>
      <c r="I26" s="31" t="str">
        <f t="shared" si="1"/>
        <v>C</v>
      </c>
      <c r="J26" s="55">
        <f t="shared" si="2"/>
        <v>2</v>
      </c>
      <c r="K26" s="55">
        <f t="shared" si="3"/>
        <v>2.5</v>
      </c>
      <c r="L26" s="55">
        <f t="shared" si="4"/>
        <v>2.5</v>
      </c>
      <c r="M26" s="55">
        <f t="shared" si="5"/>
        <v>2</v>
      </c>
      <c r="N26" s="55">
        <f t="shared" si="6"/>
        <v>1</v>
      </c>
      <c r="O26" s="56">
        <f t="shared" si="7"/>
        <v>2</v>
      </c>
    </row>
    <row r="27" spans="1:15" x14ac:dyDescent="0.25">
      <c r="A27" s="5">
        <v>10</v>
      </c>
      <c r="B27" s="24">
        <v>20630</v>
      </c>
      <c r="C27" s="2" t="s">
        <v>19</v>
      </c>
      <c r="D27" s="71" t="str">
        <f>'[1]2018 ИТОГИ-4-9-11'!AX29</f>
        <v>C</v>
      </c>
      <c r="E27" s="76" t="str">
        <f>'[2]2017-2018 свод'!S27</f>
        <v>B</v>
      </c>
      <c r="F27" s="57" t="str">
        <f>'[3]2017-2018 свод'!W27</f>
        <v>C</v>
      </c>
      <c r="G27" s="64" t="str">
        <f>'[5]2017-2018 свод'!S28</f>
        <v>C</v>
      </c>
      <c r="H27" s="81" t="str">
        <f>'[4]2018 свод'!X28</f>
        <v>D</v>
      </c>
      <c r="I27" s="31" t="str">
        <f t="shared" si="1"/>
        <v>C</v>
      </c>
      <c r="J27" s="55">
        <f t="shared" si="2"/>
        <v>2</v>
      </c>
      <c r="K27" s="55">
        <f t="shared" si="3"/>
        <v>2.5</v>
      </c>
      <c r="L27" s="55">
        <f t="shared" si="4"/>
        <v>2</v>
      </c>
      <c r="M27" s="55">
        <f t="shared" si="5"/>
        <v>2</v>
      </c>
      <c r="N27" s="55">
        <f t="shared" si="6"/>
        <v>1</v>
      </c>
      <c r="O27" s="56">
        <f t="shared" si="7"/>
        <v>1.9</v>
      </c>
    </row>
    <row r="28" spans="1:15" x14ac:dyDescent="0.25">
      <c r="A28" s="5">
        <v>11</v>
      </c>
      <c r="B28" s="24">
        <v>20810</v>
      </c>
      <c r="C28" s="2" t="s">
        <v>20</v>
      </c>
      <c r="D28" s="71" t="str">
        <f>'[1]2018 ИТОГИ-4-9-11'!AX30</f>
        <v>C</v>
      </c>
      <c r="E28" s="76" t="str">
        <f>'[2]2017-2018 свод'!S28</f>
        <v>C</v>
      </c>
      <c r="F28" s="57" t="str">
        <f>'[3]2017-2018 свод'!W28</f>
        <v>B</v>
      </c>
      <c r="G28" s="64" t="str">
        <f>'[5]2017-2018 свод'!S29</f>
        <v>D</v>
      </c>
      <c r="H28" s="81" t="str">
        <f>'[4]2018 свод'!X29</f>
        <v>D</v>
      </c>
      <c r="I28" s="31" t="str">
        <f t="shared" si="1"/>
        <v>C</v>
      </c>
      <c r="J28" s="55">
        <f t="shared" si="2"/>
        <v>2</v>
      </c>
      <c r="K28" s="55">
        <f t="shared" si="3"/>
        <v>2</v>
      </c>
      <c r="L28" s="55">
        <f t="shared" si="4"/>
        <v>2.5</v>
      </c>
      <c r="M28" s="55">
        <f t="shared" si="5"/>
        <v>1</v>
      </c>
      <c r="N28" s="55">
        <f t="shared" si="6"/>
        <v>1</v>
      </c>
      <c r="O28" s="56">
        <f t="shared" si="7"/>
        <v>1.7</v>
      </c>
    </row>
    <row r="29" spans="1:15" x14ac:dyDescent="0.25">
      <c r="A29" s="5">
        <v>12</v>
      </c>
      <c r="B29" s="24">
        <v>20900</v>
      </c>
      <c r="C29" s="2" t="s">
        <v>21</v>
      </c>
      <c r="D29" s="71" t="str">
        <f>'[1]2018 ИТОГИ-4-9-11'!AX31</f>
        <v>C</v>
      </c>
      <c r="E29" s="76" t="str">
        <f>'[2]2017-2018 свод'!S29</f>
        <v>C</v>
      </c>
      <c r="F29" s="57" t="str">
        <f>'[3]2017-2018 свод'!W29</f>
        <v>C</v>
      </c>
      <c r="G29" s="64" t="str">
        <f>'[5]2017-2018 свод'!S30</f>
        <v>D</v>
      </c>
      <c r="H29" s="81" t="str">
        <f>'[4]2018 свод'!X30</f>
        <v>C</v>
      </c>
      <c r="I29" s="31" t="str">
        <f t="shared" si="1"/>
        <v>C</v>
      </c>
      <c r="J29" s="55">
        <f t="shared" si="2"/>
        <v>2</v>
      </c>
      <c r="K29" s="55">
        <f t="shared" si="3"/>
        <v>2</v>
      </c>
      <c r="L29" s="55">
        <f t="shared" si="4"/>
        <v>2</v>
      </c>
      <c r="M29" s="55">
        <f t="shared" si="5"/>
        <v>1</v>
      </c>
      <c r="N29" s="55">
        <f t="shared" si="6"/>
        <v>2</v>
      </c>
      <c r="O29" s="56">
        <f t="shared" si="7"/>
        <v>1.8</v>
      </c>
    </row>
    <row r="30" spans="1:15" ht="15.75" thickBot="1" x14ac:dyDescent="0.3">
      <c r="A30" s="8">
        <v>13</v>
      </c>
      <c r="B30" s="27">
        <v>21350</v>
      </c>
      <c r="C30" s="3" t="s">
        <v>23</v>
      </c>
      <c r="D30" s="72" t="str">
        <f>'[1]2018 ИТОГИ-4-9-11'!AX32</f>
        <v>C</v>
      </c>
      <c r="E30" s="77" t="str">
        <f>'[2]2017-2018 свод'!S30</f>
        <v>C</v>
      </c>
      <c r="F30" s="60" t="str">
        <f>'[3]2017-2018 свод'!W30</f>
        <v>B</v>
      </c>
      <c r="G30" s="65" t="str">
        <f>'[5]2017-2018 свод'!S31</f>
        <v>D</v>
      </c>
      <c r="H30" s="82" t="str">
        <f>'[4]2018 свод'!X31</f>
        <v>D</v>
      </c>
      <c r="I30" s="37" t="str">
        <f t="shared" si="1"/>
        <v>C</v>
      </c>
      <c r="J30" s="55">
        <f t="shared" si="2"/>
        <v>2</v>
      </c>
      <c r="K30" s="55">
        <f t="shared" si="3"/>
        <v>2</v>
      </c>
      <c r="L30" s="55">
        <f t="shared" si="4"/>
        <v>2.5</v>
      </c>
      <c r="M30" s="55">
        <f t="shared" si="5"/>
        <v>1</v>
      </c>
      <c r="N30" s="55">
        <f t="shared" si="6"/>
        <v>1</v>
      </c>
      <c r="O30" s="56">
        <f t="shared" si="7"/>
        <v>1.7</v>
      </c>
    </row>
    <row r="31" spans="1:15" ht="15.75" thickBot="1" x14ac:dyDescent="0.3">
      <c r="A31" s="18"/>
      <c r="B31" s="22"/>
      <c r="C31" s="16" t="s">
        <v>126</v>
      </c>
      <c r="D31" s="50" t="str">
        <f>'[1]2018 ИТОГИ-4-9-11'!AX33</f>
        <v>B</v>
      </c>
      <c r="E31" s="67" t="str">
        <f>'[2]2017-2018 свод'!S31</f>
        <v>B</v>
      </c>
      <c r="F31" s="63" t="str">
        <f>'[3]2017-2018 свод'!W31</f>
        <v>C</v>
      </c>
      <c r="G31" s="51" t="str">
        <f>'[5]2017-2018 свод'!S32</f>
        <v>C</v>
      </c>
      <c r="H31" s="86" t="str">
        <f>'[4]2018 свод'!X32</f>
        <v>C</v>
      </c>
      <c r="I31" s="84" t="str">
        <f t="shared" si="1"/>
        <v>C</v>
      </c>
      <c r="J31" s="55">
        <f t="shared" si="2"/>
        <v>2.5</v>
      </c>
      <c r="K31" s="55">
        <f t="shared" si="3"/>
        <v>2.5</v>
      </c>
      <c r="L31" s="55">
        <f t="shared" si="4"/>
        <v>2</v>
      </c>
      <c r="M31" s="55">
        <f t="shared" si="5"/>
        <v>2</v>
      </c>
      <c r="N31" s="55">
        <f t="shared" si="6"/>
        <v>2</v>
      </c>
      <c r="O31" s="56">
        <f t="shared" si="7"/>
        <v>2.2000000000000002</v>
      </c>
    </row>
    <row r="32" spans="1:15" x14ac:dyDescent="0.25">
      <c r="A32" s="7">
        <v>1</v>
      </c>
      <c r="B32" s="23">
        <v>30070</v>
      </c>
      <c r="C32" s="1" t="s">
        <v>25</v>
      </c>
      <c r="D32" s="70" t="str">
        <f>'[1]2018 ИТОГИ-4-9-11'!AX34</f>
        <v>B</v>
      </c>
      <c r="E32" s="75" t="str">
        <f>'[2]2017-2018 свод'!S32</f>
        <v>B</v>
      </c>
      <c r="F32" s="59" t="str">
        <f>'[3]2017-2018 свод'!W32</f>
        <v>C</v>
      </c>
      <c r="G32" s="66" t="str">
        <f>'[5]2017-2018 свод'!S33</f>
        <v>C</v>
      </c>
      <c r="H32" s="80" t="str">
        <f>'[4]2018 свод'!X33</f>
        <v>B</v>
      </c>
      <c r="I32" s="38" t="str">
        <f t="shared" si="1"/>
        <v>B</v>
      </c>
      <c r="J32" s="55">
        <f t="shared" si="2"/>
        <v>2.5</v>
      </c>
      <c r="K32" s="55">
        <f t="shared" si="3"/>
        <v>2.5</v>
      </c>
      <c r="L32" s="55">
        <f t="shared" si="4"/>
        <v>2</v>
      </c>
      <c r="M32" s="55">
        <f t="shared" si="5"/>
        <v>2</v>
      </c>
      <c r="N32" s="55">
        <f t="shared" si="6"/>
        <v>2.5</v>
      </c>
      <c r="O32" s="56">
        <f t="shared" si="7"/>
        <v>2.2999999999999998</v>
      </c>
    </row>
    <row r="33" spans="1:15" x14ac:dyDescent="0.25">
      <c r="A33" s="5">
        <v>2</v>
      </c>
      <c r="B33" s="24">
        <v>30480</v>
      </c>
      <c r="C33" s="2" t="s">
        <v>117</v>
      </c>
      <c r="D33" s="71" t="str">
        <f>'[1]2018 ИТОГИ-4-9-11'!AX35</f>
        <v>B</v>
      </c>
      <c r="E33" s="76" t="str">
        <f>'[2]2017-2018 свод'!S33</f>
        <v>B</v>
      </c>
      <c r="F33" s="57" t="str">
        <f>'[3]2017-2018 свод'!W33</f>
        <v>C</v>
      </c>
      <c r="G33" s="64" t="str">
        <f>'[5]2017-2018 свод'!S34</f>
        <v>C</v>
      </c>
      <c r="H33" s="81" t="str">
        <f>'[4]2018 свод'!X34</f>
        <v>C</v>
      </c>
      <c r="I33" s="31" t="str">
        <f t="shared" si="1"/>
        <v>C</v>
      </c>
      <c r="J33" s="55">
        <f t="shared" si="2"/>
        <v>2.5</v>
      </c>
      <c r="K33" s="55">
        <f t="shared" si="3"/>
        <v>2.5</v>
      </c>
      <c r="L33" s="55">
        <f t="shared" si="4"/>
        <v>2</v>
      </c>
      <c r="M33" s="55">
        <f t="shared" si="5"/>
        <v>2</v>
      </c>
      <c r="N33" s="55">
        <f t="shared" si="6"/>
        <v>2</v>
      </c>
      <c r="O33" s="56">
        <f t="shared" si="7"/>
        <v>2.2000000000000002</v>
      </c>
    </row>
    <row r="34" spans="1:15" x14ac:dyDescent="0.25">
      <c r="A34" s="5">
        <v>3</v>
      </c>
      <c r="B34" s="24">
        <v>30460</v>
      </c>
      <c r="C34" s="2" t="s">
        <v>30</v>
      </c>
      <c r="D34" s="71" t="str">
        <f>'[1]2018 ИТОГИ-4-9-11'!AX36</f>
        <v>B</v>
      </c>
      <c r="E34" s="76" t="str">
        <f>'[2]2017-2018 свод'!S34</f>
        <v>B</v>
      </c>
      <c r="F34" s="57" t="str">
        <f>'[3]2017-2018 свод'!W34</f>
        <v>C</v>
      </c>
      <c r="G34" s="64" t="str">
        <f>'[5]2017-2018 свод'!S35</f>
        <v>C</v>
      </c>
      <c r="H34" s="81" t="str">
        <f>'[4]2018 свод'!X35</f>
        <v>C</v>
      </c>
      <c r="I34" s="31" t="str">
        <f t="shared" si="1"/>
        <v>C</v>
      </c>
      <c r="J34" s="55">
        <f t="shared" si="2"/>
        <v>2.5</v>
      </c>
      <c r="K34" s="55">
        <f t="shared" si="3"/>
        <v>2.5</v>
      </c>
      <c r="L34" s="55">
        <f t="shared" si="4"/>
        <v>2</v>
      </c>
      <c r="M34" s="55">
        <f t="shared" si="5"/>
        <v>2</v>
      </c>
      <c r="N34" s="55">
        <f t="shared" si="6"/>
        <v>2</v>
      </c>
      <c r="O34" s="56">
        <f t="shared" si="7"/>
        <v>2.2000000000000002</v>
      </c>
    </row>
    <row r="35" spans="1:15" x14ac:dyDescent="0.25">
      <c r="A35" s="5">
        <v>4</v>
      </c>
      <c r="B35" s="24">
        <v>30030</v>
      </c>
      <c r="C35" s="2" t="s">
        <v>24</v>
      </c>
      <c r="D35" s="71" t="str">
        <f>'[1]2018 ИТОГИ-4-9-11'!AX37</f>
        <v>B</v>
      </c>
      <c r="E35" s="76" t="str">
        <f>'[2]2017-2018 свод'!S35</f>
        <v>B</v>
      </c>
      <c r="F35" s="57" t="str">
        <f>'[3]2017-2018 свод'!W35</f>
        <v>C</v>
      </c>
      <c r="G35" s="64" t="str">
        <f>'[5]2017-2018 свод'!S36</f>
        <v>C</v>
      </c>
      <c r="H35" s="81" t="str">
        <f>'[4]2018 свод'!X36</f>
        <v>C</v>
      </c>
      <c r="I35" s="31" t="str">
        <f t="shared" si="1"/>
        <v>C</v>
      </c>
      <c r="J35" s="55">
        <f t="shared" si="2"/>
        <v>2.5</v>
      </c>
      <c r="K35" s="55">
        <f t="shared" si="3"/>
        <v>2.5</v>
      </c>
      <c r="L35" s="55">
        <f t="shared" si="4"/>
        <v>2</v>
      </c>
      <c r="M35" s="55">
        <f t="shared" si="5"/>
        <v>2</v>
      </c>
      <c r="N35" s="55">
        <f t="shared" si="6"/>
        <v>2</v>
      </c>
      <c r="O35" s="56">
        <f t="shared" si="7"/>
        <v>2.2000000000000002</v>
      </c>
    </row>
    <row r="36" spans="1:15" x14ac:dyDescent="0.25">
      <c r="A36" s="5">
        <v>5</v>
      </c>
      <c r="B36" s="24">
        <v>31000</v>
      </c>
      <c r="C36" s="2" t="s">
        <v>40</v>
      </c>
      <c r="D36" s="71" t="str">
        <f>'[1]2018 ИТОГИ-4-9-11'!AX38</f>
        <v>B</v>
      </c>
      <c r="E36" s="76" t="str">
        <f>'[2]2017-2018 свод'!S36</f>
        <v>B</v>
      </c>
      <c r="F36" s="57" t="str">
        <f>'[3]2017-2018 свод'!W36</f>
        <v>C</v>
      </c>
      <c r="G36" s="64" t="str">
        <f>'[5]2017-2018 свод'!S37</f>
        <v>C</v>
      </c>
      <c r="H36" s="81" t="str">
        <f>'[4]2018 свод'!X37</f>
        <v>C</v>
      </c>
      <c r="I36" s="31" t="str">
        <f t="shared" si="1"/>
        <v>C</v>
      </c>
      <c r="J36" s="55">
        <f t="shared" si="2"/>
        <v>2.5</v>
      </c>
      <c r="K36" s="55">
        <f t="shared" si="3"/>
        <v>2.5</v>
      </c>
      <c r="L36" s="55">
        <f t="shared" si="4"/>
        <v>2</v>
      </c>
      <c r="M36" s="55">
        <f t="shared" si="5"/>
        <v>2</v>
      </c>
      <c r="N36" s="55">
        <f t="shared" si="6"/>
        <v>2</v>
      </c>
      <c r="O36" s="56">
        <f t="shared" si="7"/>
        <v>2.2000000000000002</v>
      </c>
    </row>
    <row r="37" spans="1:15" x14ac:dyDescent="0.25">
      <c r="A37" s="5">
        <v>6</v>
      </c>
      <c r="B37" s="24">
        <v>30130</v>
      </c>
      <c r="C37" s="2" t="s">
        <v>26</v>
      </c>
      <c r="D37" s="71" t="str">
        <f>'[1]2018 ИТОГИ-4-9-11'!AX39</f>
        <v>C</v>
      </c>
      <c r="E37" s="76" t="str">
        <f>'[2]2017-2018 свод'!S37</f>
        <v>B</v>
      </c>
      <c r="F37" s="57" t="str">
        <f>'[3]2017-2018 свод'!W37</f>
        <v>C</v>
      </c>
      <c r="G37" s="64" t="str">
        <f>'[5]2017-2018 свод'!S38</f>
        <v>D</v>
      </c>
      <c r="H37" s="81" t="str">
        <f>'[4]2018 свод'!X38</f>
        <v>D</v>
      </c>
      <c r="I37" s="31" t="str">
        <f t="shared" si="1"/>
        <v>C</v>
      </c>
      <c r="J37" s="55">
        <f t="shared" si="2"/>
        <v>2</v>
      </c>
      <c r="K37" s="55">
        <f t="shared" si="3"/>
        <v>2.5</v>
      </c>
      <c r="L37" s="55">
        <f t="shared" si="4"/>
        <v>2</v>
      </c>
      <c r="M37" s="55">
        <f t="shared" si="5"/>
        <v>1</v>
      </c>
      <c r="N37" s="55">
        <f t="shared" si="6"/>
        <v>1</v>
      </c>
      <c r="O37" s="56">
        <f t="shared" si="7"/>
        <v>1.7</v>
      </c>
    </row>
    <row r="38" spans="1:15" x14ac:dyDescent="0.25">
      <c r="A38" s="5">
        <v>7</v>
      </c>
      <c r="B38" s="24">
        <v>30160</v>
      </c>
      <c r="C38" s="2" t="s">
        <v>27</v>
      </c>
      <c r="D38" s="71" t="str">
        <f>'[1]2018 ИТОГИ-4-9-11'!AX40</f>
        <v>B</v>
      </c>
      <c r="E38" s="76" t="str">
        <f>'[2]2017-2018 свод'!S38</f>
        <v>B</v>
      </c>
      <c r="F38" s="57" t="str">
        <f>'[3]2017-2018 свод'!W38</f>
        <v>C</v>
      </c>
      <c r="G38" s="64" t="str">
        <f>'[5]2017-2018 свод'!S39</f>
        <v>C</v>
      </c>
      <c r="H38" s="81" t="str">
        <f>'[4]2018 свод'!X39</f>
        <v>C</v>
      </c>
      <c r="I38" s="31" t="str">
        <f t="shared" si="1"/>
        <v>C</v>
      </c>
      <c r="J38" s="55">
        <f t="shared" si="2"/>
        <v>2.5</v>
      </c>
      <c r="K38" s="55">
        <f t="shared" si="3"/>
        <v>2.5</v>
      </c>
      <c r="L38" s="55">
        <f t="shared" si="4"/>
        <v>2</v>
      </c>
      <c r="M38" s="55">
        <f t="shared" si="5"/>
        <v>2</v>
      </c>
      <c r="N38" s="55">
        <f t="shared" si="6"/>
        <v>2</v>
      </c>
      <c r="O38" s="56">
        <f t="shared" si="7"/>
        <v>2.2000000000000002</v>
      </c>
    </row>
    <row r="39" spans="1:15" x14ac:dyDescent="0.25">
      <c r="A39" s="5">
        <v>8</v>
      </c>
      <c r="B39" s="24">
        <v>30310</v>
      </c>
      <c r="C39" s="2" t="s">
        <v>28</v>
      </c>
      <c r="D39" s="71" t="str">
        <f>'[1]2018 ИТОГИ-4-9-11'!AX41</f>
        <v>C</v>
      </c>
      <c r="E39" s="76" t="str">
        <f>'[2]2017-2018 свод'!S39</f>
        <v>B</v>
      </c>
      <c r="F39" s="57" t="str">
        <f>'[3]2017-2018 свод'!W39</f>
        <v>C</v>
      </c>
      <c r="G39" s="64" t="str">
        <f>'[5]2017-2018 свод'!S40</f>
        <v>C</v>
      </c>
      <c r="H39" s="81" t="str">
        <f>'[4]2018 свод'!X40</f>
        <v>D</v>
      </c>
      <c r="I39" s="31" t="str">
        <f t="shared" si="1"/>
        <v>C</v>
      </c>
      <c r="J39" s="55">
        <f t="shared" si="2"/>
        <v>2</v>
      </c>
      <c r="K39" s="55">
        <f t="shared" si="3"/>
        <v>2.5</v>
      </c>
      <c r="L39" s="55">
        <f t="shared" si="4"/>
        <v>2</v>
      </c>
      <c r="M39" s="55">
        <f t="shared" si="5"/>
        <v>2</v>
      </c>
      <c r="N39" s="55">
        <f t="shared" si="6"/>
        <v>1</v>
      </c>
      <c r="O39" s="56">
        <f t="shared" si="7"/>
        <v>1.9</v>
      </c>
    </row>
    <row r="40" spans="1:15" x14ac:dyDescent="0.25">
      <c r="A40" s="5">
        <v>9</v>
      </c>
      <c r="B40" s="24">
        <v>30440</v>
      </c>
      <c r="C40" s="2" t="s">
        <v>29</v>
      </c>
      <c r="D40" s="71" t="str">
        <f>'[1]2018 ИТОГИ-4-9-11'!AX42</f>
        <v>C</v>
      </c>
      <c r="E40" s="76" t="str">
        <f>'[2]2017-2018 свод'!S40</f>
        <v>C</v>
      </c>
      <c r="F40" s="57" t="str">
        <f>'[3]2017-2018 свод'!W40</f>
        <v>C</v>
      </c>
      <c r="G40" s="64" t="str">
        <f>'[5]2017-2018 свод'!S41</f>
        <v>C</v>
      </c>
      <c r="H40" s="81" t="str">
        <f>'[4]2018 свод'!X41</f>
        <v>C</v>
      </c>
      <c r="I40" s="31" t="str">
        <f t="shared" si="1"/>
        <v>C</v>
      </c>
      <c r="J40" s="55">
        <f t="shared" si="2"/>
        <v>2</v>
      </c>
      <c r="K40" s="55">
        <f t="shared" si="3"/>
        <v>2</v>
      </c>
      <c r="L40" s="55">
        <f t="shared" si="4"/>
        <v>2</v>
      </c>
      <c r="M40" s="55">
        <f t="shared" si="5"/>
        <v>2</v>
      </c>
      <c r="N40" s="55">
        <f t="shared" si="6"/>
        <v>2</v>
      </c>
      <c r="O40" s="56">
        <f t="shared" si="7"/>
        <v>2</v>
      </c>
    </row>
    <row r="41" spans="1:15" x14ac:dyDescent="0.25">
      <c r="A41" s="5">
        <v>10</v>
      </c>
      <c r="B41" s="24">
        <v>30470</v>
      </c>
      <c r="C41" s="2" t="s">
        <v>31</v>
      </c>
      <c r="D41" s="71" t="str">
        <f>'[1]2018 ИТОГИ-4-9-11'!AX43</f>
        <v>C</v>
      </c>
      <c r="E41" s="76" t="str">
        <f>'[2]2017-2018 свод'!S41</f>
        <v>B</v>
      </c>
      <c r="F41" s="57" t="str">
        <f>'[3]2017-2018 свод'!W41</f>
        <v>C</v>
      </c>
      <c r="G41" s="64" t="str">
        <f>'[5]2017-2018 свод'!S42</f>
        <v>C</v>
      </c>
      <c r="H41" s="81" t="str">
        <f>'[4]2018 свод'!X42</f>
        <v>D</v>
      </c>
      <c r="I41" s="31" t="str">
        <f t="shared" si="1"/>
        <v>C</v>
      </c>
      <c r="J41" s="55">
        <f t="shared" si="2"/>
        <v>2</v>
      </c>
      <c r="K41" s="55">
        <f t="shared" si="3"/>
        <v>2.5</v>
      </c>
      <c r="L41" s="55">
        <f t="shared" si="4"/>
        <v>2</v>
      </c>
      <c r="M41" s="55">
        <f t="shared" si="5"/>
        <v>2</v>
      </c>
      <c r="N41" s="55">
        <f t="shared" si="6"/>
        <v>1</v>
      </c>
      <c r="O41" s="56">
        <f t="shared" si="7"/>
        <v>1.9</v>
      </c>
    </row>
    <row r="42" spans="1:15" x14ac:dyDescent="0.25">
      <c r="A42" s="5">
        <v>11</v>
      </c>
      <c r="B42" s="24">
        <v>30500</v>
      </c>
      <c r="C42" s="2" t="s">
        <v>32</v>
      </c>
      <c r="D42" s="71" t="str">
        <f>'[1]2018 ИТОГИ-4-9-11'!AX44</f>
        <v>C</v>
      </c>
      <c r="E42" s="76" t="str">
        <f>'[2]2017-2018 свод'!S42</f>
        <v>C</v>
      </c>
      <c r="F42" s="57" t="str">
        <f>'[3]2017-2018 свод'!W42</f>
        <v>C</v>
      </c>
      <c r="G42" s="64" t="str">
        <f>'[5]2017-2018 свод'!S43</f>
        <v>D</v>
      </c>
      <c r="H42" s="81" t="str">
        <f>'[4]2018 свод'!X43</f>
        <v>D</v>
      </c>
      <c r="I42" s="31" t="str">
        <f t="shared" si="1"/>
        <v>C</v>
      </c>
      <c r="J42" s="55">
        <f t="shared" si="2"/>
        <v>2</v>
      </c>
      <c r="K42" s="55">
        <f t="shared" si="3"/>
        <v>2</v>
      </c>
      <c r="L42" s="55">
        <f t="shared" si="4"/>
        <v>2</v>
      </c>
      <c r="M42" s="55">
        <f t="shared" si="5"/>
        <v>1</v>
      </c>
      <c r="N42" s="55">
        <f t="shared" si="6"/>
        <v>1</v>
      </c>
      <c r="O42" s="56">
        <f t="shared" si="7"/>
        <v>1.6</v>
      </c>
    </row>
    <row r="43" spans="1:15" x14ac:dyDescent="0.25">
      <c r="A43" s="5">
        <v>12</v>
      </c>
      <c r="B43" s="24">
        <v>30530</v>
      </c>
      <c r="C43" s="2" t="s">
        <v>33</v>
      </c>
      <c r="D43" s="71" t="str">
        <f>'[1]2018 ИТОГИ-4-9-11'!AX45</f>
        <v>C</v>
      </c>
      <c r="E43" s="76" t="str">
        <f>'[2]2017-2018 свод'!S43</f>
        <v>C</v>
      </c>
      <c r="F43" s="57" t="str">
        <f>'[3]2017-2018 свод'!W43</f>
        <v>C</v>
      </c>
      <c r="G43" s="64" t="str">
        <f>'[5]2017-2018 свод'!S44</f>
        <v>C</v>
      </c>
      <c r="H43" s="81" t="str">
        <f>'[4]2018 свод'!X44</f>
        <v>D</v>
      </c>
      <c r="I43" s="31" t="str">
        <f t="shared" si="1"/>
        <v>C</v>
      </c>
      <c r="J43" s="55">
        <f t="shared" si="2"/>
        <v>2</v>
      </c>
      <c r="K43" s="55">
        <f t="shared" si="3"/>
        <v>2</v>
      </c>
      <c r="L43" s="55">
        <f t="shared" si="4"/>
        <v>2</v>
      </c>
      <c r="M43" s="55">
        <f t="shared" si="5"/>
        <v>2</v>
      </c>
      <c r="N43" s="55">
        <f t="shared" si="6"/>
        <v>1</v>
      </c>
      <c r="O43" s="56">
        <f t="shared" si="7"/>
        <v>1.8</v>
      </c>
    </row>
    <row r="44" spans="1:15" x14ac:dyDescent="0.25">
      <c r="A44" s="5">
        <v>13</v>
      </c>
      <c r="B44" s="24">
        <v>30640</v>
      </c>
      <c r="C44" s="2" t="s">
        <v>34</v>
      </c>
      <c r="D44" s="71" t="str">
        <f>'[1]2018 ИТОГИ-4-9-11'!AX46</f>
        <v>B</v>
      </c>
      <c r="E44" s="76" t="str">
        <f>'[2]2017-2018 свод'!S44</f>
        <v>B</v>
      </c>
      <c r="F44" s="57" t="str">
        <f>'[3]2017-2018 свод'!W44</f>
        <v>C</v>
      </c>
      <c r="G44" s="64" t="str">
        <f>'[5]2017-2018 свод'!S45</f>
        <v>D</v>
      </c>
      <c r="H44" s="81" t="str">
        <f>'[4]2018 свод'!X45</f>
        <v>C</v>
      </c>
      <c r="I44" s="31" t="str">
        <f t="shared" si="1"/>
        <v>C</v>
      </c>
      <c r="J44" s="55">
        <f t="shared" si="2"/>
        <v>2.5</v>
      </c>
      <c r="K44" s="55">
        <f t="shared" si="3"/>
        <v>2.5</v>
      </c>
      <c r="L44" s="55">
        <f t="shared" si="4"/>
        <v>2</v>
      </c>
      <c r="M44" s="55">
        <f t="shared" si="5"/>
        <v>1</v>
      </c>
      <c r="N44" s="55">
        <f t="shared" si="6"/>
        <v>2</v>
      </c>
      <c r="O44" s="56">
        <f t="shared" si="7"/>
        <v>2</v>
      </c>
    </row>
    <row r="45" spans="1:15" x14ac:dyDescent="0.25">
      <c r="A45" s="5">
        <v>14</v>
      </c>
      <c r="B45" s="24">
        <v>30650</v>
      </c>
      <c r="C45" s="2" t="s">
        <v>35</v>
      </c>
      <c r="D45" s="71" t="str">
        <f>'[1]2018 ИТОГИ-4-9-11'!AX47</f>
        <v>D</v>
      </c>
      <c r="E45" s="76" t="str">
        <f>'[2]2017-2018 свод'!S45</f>
        <v>B</v>
      </c>
      <c r="F45" s="57" t="str">
        <f>'[3]2017-2018 свод'!W45</f>
        <v>C</v>
      </c>
      <c r="G45" s="64" t="str">
        <f>'[5]2017-2018 свод'!S46</f>
        <v>C</v>
      </c>
      <c r="H45" s="81" t="str">
        <f>'[4]2018 свод'!X46</f>
        <v>D</v>
      </c>
      <c r="I45" s="31" t="str">
        <f t="shared" si="1"/>
        <v>C</v>
      </c>
      <c r="J45" s="55">
        <f t="shared" si="2"/>
        <v>1</v>
      </c>
      <c r="K45" s="55">
        <f t="shared" si="3"/>
        <v>2.5</v>
      </c>
      <c r="L45" s="55">
        <f t="shared" si="4"/>
        <v>2</v>
      </c>
      <c r="M45" s="55">
        <f t="shared" si="5"/>
        <v>2</v>
      </c>
      <c r="N45" s="55">
        <f t="shared" si="6"/>
        <v>1</v>
      </c>
      <c r="O45" s="56">
        <f t="shared" si="7"/>
        <v>1.7</v>
      </c>
    </row>
    <row r="46" spans="1:15" x14ac:dyDescent="0.25">
      <c r="A46" s="5">
        <v>15</v>
      </c>
      <c r="B46" s="23">
        <v>30790</v>
      </c>
      <c r="C46" s="1" t="s">
        <v>36</v>
      </c>
      <c r="D46" s="71" t="str">
        <f>'[1]2018 ИТОГИ-4-9-11'!AX48</f>
        <v>C</v>
      </c>
      <c r="E46" s="76" t="str">
        <f>'[2]2017-2018 свод'!S46</f>
        <v>C</v>
      </c>
      <c r="F46" s="57" t="str">
        <f>'[3]2017-2018 свод'!W46</f>
        <v>C</v>
      </c>
      <c r="G46" s="64" t="str">
        <f>'[5]2017-2018 свод'!S47</f>
        <v>C</v>
      </c>
      <c r="H46" s="81" t="str">
        <f>'[4]2018 свод'!X47</f>
        <v>D</v>
      </c>
      <c r="I46" s="31" t="str">
        <f t="shared" si="1"/>
        <v>C</v>
      </c>
      <c r="J46" s="55">
        <f t="shared" si="2"/>
        <v>2</v>
      </c>
      <c r="K46" s="55">
        <f t="shared" si="3"/>
        <v>2</v>
      </c>
      <c r="L46" s="55">
        <f t="shared" si="4"/>
        <v>2</v>
      </c>
      <c r="M46" s="55">
        <f t="shared" si="5"/>
        <v>2</v>
      </c>
      <c r="N46" s="55">
        <f t="shared" si="6"/>
        <v>1</v>
      </c>
      <c r="O46" s="56">
        <f t="shared" si="7"/>
        <v>1.8</v>
      </c>
    </row>
    <row r="47" spans="1:15" x14ac:dyDescent="0.25">
      <c r="A47" s="5">
        <v>16</v>
      </c>
      <c r="B47" s="24">
        <v>30880</v>
      </c>
      <c r="C47" s="2" t="s">
        <v>37</v>
      </c>
      <c r="D47" s="71" t="str">
        <f>'[1]2018 ИТОГИ-4-9-11'!AX49</f>
        <v>C</v>
      </c>
      <c r="E47" s="76" t="str">
        <f>'[2]2017-2018 свод'!S47</f>
        <v>B</v>
      </c>
      <c r="F47" s="57" t="str">
        <f>'[3]2017-2018 свод'!W47</f>
        <v>C</v>
      </c>
      <c r="G47" s="64" t="str">
        <f>'[5]2017-2018 свод'!S48</f>
        <v>C</v>
      </c>
      <c r="H47" s="81" t="str">
        <f>'[4]2018 свод'!X48</f>
        <v>D</v>
      </c>
      <c r="I47" s="31" t="str">
        <f t="shared" si="1"/>
        <v>C</v>
      </c>
      <c r="J47" s="55">
        <f t="shared" si="2"/>
        <v>2</v>
      </c>
      <c r="K47" s="55">
        <f t="shared" si="3"/>
        <v>2.5</v>
      </c>
      <c r="L47" s="55">
        <f t="shared" si="4"/>
        <v>2</v>
      </c>
      <c r="M47" s="55">
        <f t="shared" si="5"/>
        <v>2</v>
      </c>
      <c r="N47" s="55">
        <f t="shared" si="6"/>
        <v>1</v>
      </c>
      <c r="O47" s="56">
        <f t="shared" si="7"/>
        <v>1.9</v>
      </c>
    </row>
    <row r="48" spans="1:15" x14ac:dyDescent="0.25">
      <c r="A48" s="5">
        <v>17</v>
      </c>
      <c r="B48" s="24">
        <v>30890</v>
      </c>
      <c r="C48" s="2" t="s">
        <v>38</v>
      </c>
      <c r="D48" s="71" t="str">
        <f>'[1]2018 ИТОГИ-4-9-11'!AX50</f>
        <v>B</v>
      </c>
      <c r="E48" s="76" t="str">
        <f>'[2]2017-2018 свод'!S48</f>
        <v>B</v>
      </c>
      <c r="F48" s="57" t="str">
        <f>'[3]2017-2018 свод'!W48</f>
        <v>C</v>
      </c>
      <c r="G48" s="64" t="str">
        <f>'[5]2017-2018 свод'!S49</f>
        <v>C</v>
      </c>
      <c r="H48" s="81" t="str">
        <f>'[4]2018 свод'!X49</f>
        <v>D</v>
      </c>
      <c r="I48" s="31" t="str">
        <f t="shared" si="1"/>
        <v>C</v>
      </c>
      <c r="J48" s="55">
        <f t="shared" si="2"/>
        <v>2.5</v>
      </c>
      <c r="K48" s="55">
        <f t="shared" si="3"/>
        <v>2.5</v>
      </c>
      <c r="L48" s="55">
        <f t="shared" si="4"/>
        <v>2</v>
      </c>
      <c r="M48" s="55">
        <f t="shared" si="5"/>
        <v>2</v>
      </c>
      <c r="N48" s="55">
        <f t="shared" si="6"/>
        <v>1</v>
      </c>
      <c r="O48" s="56">
        <f t="shared" si="7"/>
        <v>2</v>
      </c>
    </row>
    <row r="49" spans="1:15" x14ac:dyDescent="0.25">
      <c r="A49" s="5">
        <v>18</v>
      </c>
      <c r="B49" s="24">
        <v>30940</v>
      </c>
      <c r="C49" s="2" t="s">
        <v>39</v>
      </c>
      <c r="D49" s="71" t="str">
        <f>'[1]2018 ИТОГИ-4-9-11'!AX51</f>
        <v>B</v>
      </c>
      <c r="E49" s="76" t="str">
        <f>'[2]2017-2018 свод'!S49</f>
        <v>B</v>
      </c>
      <c r="F49" s="57" t="str">
        <f>'[3]2017-2018 свод'!W49</f>
        <v>C</v>
      </c>
      <c r="G49" s="64" t="str">
        <f>'[5]2017-2018 свод'!S50</f>
        <v>C</v>
      </c>
      <c r="H49" s="81" t="str">
        <f>'[4]2018 свод'!X50</f>
        <v>C</v>
      </c>
      <c r="I49" s="31" t="str">
        <f t="shared" si="1"/>
        <v>C</v>
      </c>
      <c r="J49" s="55">
        <f t="shared" si="2"/>
        <v>2.5</v>
      </c>
      <c r="K49" s="55">
        <f t="shared" si="3"/>
        <v>2.5</v>
      </c>
      <c r="L49" s="55">
        <f t="shared" si="4"/>
        <v>2</v>
      </c>
      <c r="M49" s="55">
        <f t="shared" si="5"/>
        <v>2</v>
      </c>
      <c r="N49" s="55">
        <f t="shared" si="6"/>
        <v>2</v>
      </c>
      <c r="O49" s="56">
        <f t="shared" si="7"/>
        <v>2.2000000000000002</v>
      </c>
    </row>
    <row r="50" spans="1:15" ht="15.75" thickBot="1" x14ac:dyDescent="0.3">
      <c r="A50" s="8">
        <v>19</v>
      </c>
      <c r="B50" s="21">
        <v>31480</v>
      </c>
      <c r="C50" s="20" t="s">
        <v>41</v>
      </c>
      <c r="D50" s="72" t="str">
        <f>'[1]2018 ИТОГИ-4-9-11'!AX52</f>
        <v>C</v>
      </c>
      <c r="E50" s="77" t="str">
        <f>'[2]2017-2018 свод'!S50</f>
        <v>B</v>
      </c>
      <c r="F50" s="60" t="str">
        <f>'[3]2017-2018 свод'!W50</f>
        <v>C</v>
      </c>
      <c r="G50" s="65" t="str">
        <f>'[5]2017-2018 свод'!S51</f>
        <v>C</v>
      </c>
      <c r="H50" s="82" t="str">
        <f>'[4]2018 свод'!X51</f>
        <v>C</v>
      </c>
      <c r="I50" s="37" t="str">
        <f t="shared" si="1"/>
        <v>C</v>
      </c>
      <c r="J50" s="55">
        <f t="shared" si="2"/>
        <v>2</v>
      </c>
      <c r="K50" s="55">
        <f t="shared" si="3"/>
        <v>2.5</v>
      </c>
      <c r="L50" s="55">
        <f t="shared" si="4"/>
        <v>2</v>
      </c>
      <c r="M50" s="55">
        <f t="shared" si="5"/>
        <v>2</v>
      </c>
      <c r="N50" s="55">
        <f t="shared" si="6"/>
        <v>2</v>
      </c>
      <c r="O50" s="56">
        <f t="shared" si="7"/>
        <v>2.1</v>
      </c>
    </row>
    <row r="51" spans="1:15" ht="15.75" thickBot="1" x14ac:dyDescent="0.3">
      <c r="A51" s="18"/>
      <c r="B51" s="22"/>
      <c r="C51" s="19" t="s">
        <v>127</v>
      </c>
      <c r="D51" s="50" t="str">
        <f>'[1]2018 ИТОГИ-4-9-11'!AX53</f>
        <v>B</v>
      </c>
      <c r="E51" s="67" t="str">
        <f>'[2]2017-2018 свод'!S51</f>
        <v>C</v>
      </c>
      <c r="F51" s="63" t="str">
        <f>'[3]2017-2018 свод'!W51</f>
        <v>C</v>
      </c>
      <c r="G51" s="51" t="str">
        <f>'[5]2017-2018 свод'!S52</f>
        <v>C</v>
      </c>
      <c r="H51" s="86" t="str">
        <f>'[4]2018 свод'!X52</f>
        <v>C</v>
      </c>
      <c r="I51" s="84" t="str">
        <f t="shared" si="1"/>
        <v>C</v>
      </c>
      <c r="J51" s="55">
        <f t="shared" si="2"/>
        <v>2.5</v>
      </c>
      <c r="K51" s="55">
        <f t="shared" si="3"/>
        <v>2</v>
      </c>
      <c r="L51" s="55">
        <f t="shared" si="4"/>
        <v>2</v>
      </c>
      <c r="M51" s="55">
        <f t="shared" si="5"/>
        <v>2</v>
      </c>
      <c r="N51" s="55">
        <f t="shared" si="6"/>
        <v>2</v>
      </c>
      <c r="O51" s="56">
        <f t="shared" si="7"/>
        <v>2.1</v>
      </c>
    </row>
    <row r="52" spans="1:15" x14ac:dyDescent="0.25">
      <c r="A52" s="7">
        <v>1</v>
      </c>
      <c r="B52" s="23">
        <v>40010</v>
      </c>
      <c r="C52" s="1" t="s">
        <v>132</v>
      </c>
      <c r="D52" s="70" t="str">
        <f>'[1]2018 ИТОГИ-4-9-11'!AX54</f>
        <v>B</v>
      </c>
      <c r="E52" s="75" t="str">
        <f>'[2]2017-2018 свод'!S52</f>
        <v>B</v>
      </c>
      <c r="F52" s="59" t="str">
        <f>'[3]2017-2018 свод'!W52</f>
        <v>B</v>
      </c>
      <c r="G52" s="66" t="str">
        <f>'[5]2017-2018 свод'!S53</f>
        <v>B</v>
      </c>
      <c r="H52" s="80" t="str">
        <f>'[4]2018 свод'!X53</f>
        <v>A</v>
      </c>
      <c r="I52" s="38" t="str">
        <f t="shared" si="1"/>
        <v>B</v>
      </c>
      <c r="J52" s="55">
        <f t="shared" si="2"/>
        <v>2.5</v>
      </c>
      <c r="K52" s="55">
        <f t="shared" si="3"/>
        <v>2.5</v>
      </c>
      <c r="L52" s="55">
        <f t="shared" si="4"/>
        <v>2.5</v>
      </c>
      <c r="M52" s="55">
        <f t="shared" si="5"/>
        <v>2.5</v>
      </c>
      <c r="N52" s="55">
        <f t="shared" si="6"/>
        <v>4.2</v>
      </c>
      <c r="O52" s="56">
        <f t="shared" si="7"/>
        <v>2.84</v>
      </c>
    </row>
    <row r="53" spans="1:15" ht="15" customHeight="1" x14ac:dyDescent="0.25">
      <c r="A53" s="5">
        <v>2</v>
      </c>
      <c r="B53" s="24">
        <v>40030</v>
      </c>
      <c r="C53" s="2" t="s">
        <v>43</v>
      </c>
      <c r="D53" s="71" t="str">
        <f>'[1]2018 ИТОГИ-4-9-11'!AX55</f>
        <v>B</v>
      </c>
      <c r="E53" s="76" t="str">
        <f>'[2]2017-2018 свод'!S53</f>
        <v>B</v>
      </c>
      <c r="F53" s="57" t="str">
        <f>'[3]2017-2018 свод'!W53</f>
        <v>C</v>
      </c>
      <c r="G53" s="64" t="str">
        <f>'[5]2017-2018 свод'!S54</f>
        <v>D</v>
      </c>
      <c r="H53" s="81" t="str">
        <f>'[4]2018 свод'!X54</f>
        <v>B</v>
      </c>
      <c r="I53" s="31" t="str">
        <f t="shared" si="1"/>
        <v>C</v>
      </c>
      <c r="J53" s="55">
        <f t="shared" si="2"/>
        <v>2.5</v>
      </c>
      <c r="K53" s="55">
        <f t="shared" si="3"/>
        <v>2.5</v>
      </c>
      <c r="L53" s="55">
        <f t="shared" si="4"/>
        <v>2</v>
      </c>
      <c r="M53" s="55">
        <f t="shared" si="5"/>
        <v>1</v>
      </c>
      <c r="N53" s="55">
        <f t="shared" si="6"/>
        <v>2.5</v>
      </c>
      <c r="O53" s="56">
        <f t="shared" si="7"/>
        <v>2.1</v>
      </c>
    </row>
    <row r="54" spans="1:15" x14ac:dyDescent="0.25">
      <c r="A54" s="5">
        <v>3</v>
      </c>
      <c r="B54" s="24">
        <v>40410</v>
      </c>
      <c r="C54" s="2" t="s">
        <v>51</v>
      </c>
      <c r="D54" s="71" t="str">
        <f>'[1]2018 ИТОГИ-4-9-11'!AX56</f>
        <v>B</v>
      </c>
      <c r="E54" s="76" t="str">
        <f>'[2]2017-2018 свод'!S54</f>
        <v>C</v>
      </c>
      <c r="F54" s="57" t="str">
        <f>'[3]2017-2018 свод'!W54</f>
        <v>C</v>
      </c>
      <c r="G54" s="64" t="str">
        <f>'[5]2017-2018 свод'!S55</f>
        <v>C</v>
      </c>
      <c r="H54" s="81" t="str">
        <f>'[4]2018 свод'!X55</f>
        <v>A</v>
      </c>
      <c r="I54" s="31" t="str">
        <f t="shared" si="1"/>
        <v>B</v>
      </c>
      <c r="J54" s="55">
        <f t="shared" si="2"/>
        <v>2.5</v>
      </c>
      <c r="K54" s="55">
        <f t="shared" si="3"/>
        <v>2</v>
      </c>
      <c r="L54" s="55">
        <f t="shared" si="4"/>
        <v>2</v>
      </c>
      <c r="M54" s="55">
        <f t="shared" si="5"/>
        <v>2</v>
      </c>
      <c r="N54" s="55">
        <f t="shared" si="6"/>
        <v>4.2</v>
      </c>
      <c r="O54" s="56">
        <f t="shared" si="7"/>
        <v>2.54</v>
      </c>
    </row>
    <row r="55" spans="1:15" x14ac:dyDescent="0.25">
      <c r="A55" s="5">
        <v>4</v>
      </c>
      <c r="B55" s="24">
        <v>40011</v>
      </c>
      <c r="C55" s="2" t="s">
        <v>42</v>
      </c>
      <c r="D55" s="71" t="str">
        <f>'[1]2018 ИТОГИ-4-9-11'!AX57</f>
        <v>B</v>
      </c>
      <c r="E55" s="76" t="str">
        <f>'[2]2017-2018 свод'!S55</f>
        <v>B</v>
      </c>
      <c r="F55" s="57" t="str">
        <f>'[3]2017-2018 свод'!W55</f>
        <v>C</v>
      </c>
      <c r="G55" s="64" t="str">
        <f>'[5]2017-2018 свод'!S56</f>
        <v>D</v>
      </c>
      <c r="H55" s="81" t="str">
        <f>'[4]2018 свод'!X56</f>
        <v>B</v>
      </c>
      <c r="I55" s="31" t="str">
        <f t="shared" si="1"/>
        <v>C</v>
      </c>
      <c r="J55" s="55">
        <f t="shared" si="2"/>
        <v>2.5</v>
      </c>
      <c r="K55" s="55">
        <f t="shared" si="3"/>
        <v>2.5</v>
      </c>
      <c r="L55" s="55">
        <f t="shared" si="4"/>
        <v>2</v>
      </c>
      <c r="M55" s="55">
        <f t="shared" si="5"/>
        <v>1</v>
      </c>
      <c r="N55" s="55">
        <f t="shared" si="6"/>
        <v>2.5</v>
      </c>
      <c r="O55" s="56">
        <f t="shared" si="7"/>
        <v>2.1</v>
      </c>
    </row>
    <row r="56" spans="1:15" x14ac:dyDescent="0.25">
      <c r="A56" s="5">
        <v>5</v>
      </c>
      <c r="B56" s="24">
        <v>40080</v>
      </c>
      <c r="C56" s="2" t="s">
        <v>107</v>
      </c>
      <c r="D56" s="71" t="str">
        <f>'[1]2018 ИТОГИ-4-9-11'!AX58</f>
        <v>C</v>
      </c>
      <c r="E56" s="76" t="str">
        <f>'[2]2017-2018 свод'!S56</f>
        <v>B</v>
      </c>
      <c r="F56" s="57" t="str">
        <f>'[3]2017-2018 свод'!W56</f>
        <v>D</v>
      </c>
      <c r="G56" s="64" t="str">
        <f>'[5]2017-2018 свод'!S57</f>
        <v>B</v>
      </c>
      <c r="H56" s="81" t="str">
        <f>'[4]2018 свод'!X57</f>
        <v>C</v>
      </c>
      <c r="I56" s="31" t="str">
        <f t="shared" si="1"/>
        <v>C</v>
      </c>
      <c r="J56" s="55">
        <f t="shared" si="2"/>
        <v>2</v>
      </c>
      <c r="K56" s="55">
        <f t="shared" si="3"/>
        <v>2.5</v>
      </c>
      <c r="L56" s="55">
        <f t="shared" si="4"/>
        <v>1</v>
      </c>
      <c r="M56" s="55">
        <f t="shared" si="5"/>
        <v>2.5</v>
      </c>
      <c r="N56" s="55">
        <f t="shared" si="6"/>
        <v>2</v>
      </c>
      <c r="O56" s="56">
        <f t="shared" si="7"/>
        <v>2</v>
      </c>
    </row>
    <row r="57" spans="1:15" x14ac:dyDescent="0.25">
      <c r="A57" s="5">
        <v>6</v>
      </c>
      <c r="B57" s="24">
        <v>40100</v>
      </c>
      <c r="C57" s="2" t="s">
        <v>45</v>
      </c>
      <c r="D57" s="71" t="str">
        <f>'[1]2018 ИТОГИ-4-9-11'!AX59</f>
        <v>B</v>
      </c>
      <c r="E57" s="76" t="str">
        <f>'[2]2017-2018 свод'!S57</f>
        <v>A</v>
      </c>
      <c r="F57" s="57" t="str">
        <f>'[3]2017-2018 свод'!W57</f>
        <v>C</v>
      </c>
      <c r="G57" s="64" t="str">
        <f>'[5]2017-2018 свод'!S58</f>
        <v>C</v>
      </c>
      <c r="H57" s="81" t="str">
        <f>'[4]2018 свод'!X58</f>
        <v>B</v>
      </c>
      <c r="I57" s="31" t="str">
        <f t="shared" si="1"/>
        <v>B</v>
      </c>
      <c r="J57" s="55">
        <f t="shared" si="2"/>
        <v>2.5</v>
      </c>
      <c r="K57" s="55">
        <f t="shared" si="3"/>
        <v>4.2</v>
      </c>
      <c r="L57" s="55">
        <f t="shared" si="4"/>
        <v>2</v>
      </c>
      <c r="M57" s="55">
        <f t="shared" si="5"/>
        <v>2</v>
      </c>
      <c r="N57" s="55">
        <f t="shared" si="6"/>
        <v>2.5</v>
      </c>
      <c r="O57" s="56">
        <f t="shared" si="7"/>
        <v>2.6399999999999997</v>
      </c>
    </row>
    <row r="58" spans="1:15" ht="15" customHeight="1" x14ac:dyDescent="0.25">
      <c r="A58" s="5">
        <v>7</v>
      </c>
      <c r="B58" s="24">
        <v>40020</v>
      </c>
      <c r="C58" s="2" t="s">
        <v>119</v>
      </c>
      <c r="D58" s="71" t="str">
        <f>'[1]2018 ИТОГИ-4-9-11'!AX60</f>
        <v>B</v>
      </c>
      <c r="E58" s="76" t="str">
        <f>'[2]2017-2018 свод'!S58</f>
        <v>B</v>
      </c>
      <c r="F58" s="57" t="str">
        <f>'[3]2017-2018 свод'!W58</f>
        <v>B</v>
      </c>
      <c r="G58" s="64" t="str">
        <f>'[5]2017-2018 свод'!S59</f>
        <v>C</v>
      </c>
      <c r="H58" s="81" t="str">
        <f>'[4]2018 свод'!X59</f>
        <v>C</v>
      </c>
      <c r="I58" s="31" t="str">
        <f t="shared" si="1"/>
        <v>B</v>
      </c>
      <c r="J58" s="55">
        <f t="shared" si="2"/>
        <v>2.5</v>
      </c>
      <c r="K58" s="55">
        <f t="shared" si="3"/>
        <v>2.5</v>
      </c>
      <c r="L58" s="55">
        <f t="shared" si="4"/>
        <v>2.5</v>
      </c>
      <c r="M58" s="55">
        <f t="shared" si="5"/>
        <v>2</v>
      </c>
      <c r="N58" s="55">
        <f t="shared" si="6"/>
        <v>2</v>
      </c>
      <c r="O58" s="56">
        <f t="shared" si="7"/>
        <v>2.2999999999999998</v>
      </c>
    </row>
    <row r="59" spans="1:15" x14ac:dyDescent="0.25">
      <c r="A59" s="5">
        <v>8</v>
      </c>
      <c r="B59" s="24">
        <v>40031</v>
      </c>
      <c r="C59" s="33" t="s">
        <v>44</v>
      </c>
      <c r="D59" s="71" t="str">
        <f>'[1]2018 ИТОГИ-4-9-11'!AX61</f>
        <v>B</v>
      </c>
      <c r="E59" s="76" t="str">
        <f>'[2]2017-2018 свод'!S59</f>
        <v>C</v>
      </c>
      <c r="F59" s="57" t="str">
        <f>'[3]2017-2018 свод'!W59</f>
        <v>C</v>
      </c>
      <c r="G59" s="64" t="str">
        <f>'[5]2017-2018 свод'!S60</f>
        <v>C</v>
      </c>
      <c r="H59" s="81" t="str">
        <f>'[4]2018 свод'!X60</f>
        <v>C</v>
      </c>
      <c r="I59" s="31" t="str">
        <f t="shared" si="1"/>
        <v>C</v>
      </c>
      <c r="J59" s="55">
        <f t="shared" si="2"/>
        <v>2.5</v>
      </c>
      <c r="K59" s="55">
        <f t="shared" si="3"/>
        <v>2</v>
      </c>
      <c r="L59" s="55">
        <f t="shared" si="4"/>
        <v>2</v>
      </c>
      <c r="M59" s="55">
        <f t="shared" si="5"/>
        <v>2</v>
      </c>
      <c r="N59" s="55">
        <f t="shared" si="6"/>
        <v>2</v>
      </c>
      <c r="O59" s="56">
        <f t="shared" si="7"/>
        <v>2.1</v>
      </c>
    </row>
    <row r="60" spans="1:15" x14ac:dyDescent="0.25">
      <c r="A60" s="5">
        <v>9</v>
      </c>
      <c r="B60" s="24">
        <v>40210</v>
      </c>
      <c r="C60" s="33" t="s">
        <v>47</v>
      </c>
      <c r="D60" s="71" t="str">
        <f>'[1]2018 ИТОГИ-4-9-11'!AX62</f>
        <v>C</v>
      </c>
      <c r="E60" s="76" t="str">
        <f>'[2]2017-2018 свод'!S60</f>
        <v>C</v>
      </c>
      <c r="F60" s="57" t="str">
        <f>'[3]2017-2018 свод'!W60</f>
        <v>C</v>
      </c>
      <c r="G60" s="64" t="str">
        <f>'[5]2017-2018 свод'!S61</f>
        <v>C</v>
      </c>
      <c r="H60" s="81" t="str">
        <f>'[4]2018 свод'!X61</f>
        <v>C</v>
      </c>
      <c r="I60" s="31" t="str">
        <f t="shared" si="1"/>
        <v>C</v>
      </c>
      <c r="J60" s="55">
        <f t="shared" si="2"/>
        <v>2</v>
      </c>
      <c r="K60" s="55">
        <f t="shared" si="3"/>
        <v>2</v>
      </c>
      <c r="L60" s="55">
        <f t="shared" si="4"/>
        <v>2</v>
      </c>
      <c r="M60" s="55">
        <f t="shared" si="5"/>
        <v>2</v>
      </c>
      <c r="N60" s="55">
        <f t="shared" si="6"/>
        <v>2</v>
      </c>
      <c r="O60" s="56">
        <f t="shared" si="7"/>
        <v>2</v>
      </c>
    </row>
    <row r="61" spans="1:15" x14ac:dyDescent="0.25">
      <c r="A61" s="5">
        <v>10</v>
      </c>
      <c r="B61" s="23">
        <v>40300</v>
      </c>
      <c r="C61" s="34" t="s">
        <v>48</v>
      </c>
      <c r="D61" s="71" t="str">
        <f>'[1]2018 ИТОГИ-4-9-11'!AX63</f>
        <v>C</v>
      </c>
      <c r="E61" s="76" t="str">
        <f>'[2]2017-2018 свод'!S61</f>
        <v>C</v>
      </c>
      <c r="F61" s="57" t="str">
        <f>'[3]2017-2018 свод'!W61</f>
        <v>B</v>
      </c>
      <c r="G61" s="64" t="str">
        <f>'[5]2017-2018 свод'!S62</f>
        <v>D</v>
      </c>
      <c r="H61" s="81" t="str">
        <f>'[4]2018 свод'!X62</f>
        <v>D</v>
      </c>
      <c r="I61" s="31" t="str">
        <f t="shared" si="1"/>
        <v>C</v>
      </c>
      <c r="J61" s="55">
        <f t="shared" si="2"/>
        <v>2</v>
      </c>
      <c r="K61" s="55">
        <f t="shared" si="3"/>
        <v>2</v>
      </c>
      <c r="L61" s="55">
        <f t="shared" si="4"/>
        <v>2.5</v>
      </c>
      <c r="M61" s="55">
        <f t="shared" si="5"/>
        <v>1</v>
      </c>
      <c r="N61" s="55">
        <f t="shared" si="6"/>
        <v>1</v>
      </c>
      <c r="O61" s="56">
        <f t="shared" si="7"/>
        <v>1.7</v>
      </c>
    </row>
    <row r="62" spans="1:15" x14ac:dyDescent="0.25">
      <c r="A62" s="5">
        <v>11</v>
      </c>
      <c r="B62" s="24">
        <v>40360</v>
      </c>
      <c r="C62" s="2" t="s">
        <v>49</v>
      </c>
      <c r="D62" s="71" t="str">
        <f>'[1]2018 ИТОГИ-4-9-11'!AX64</f>
        <v>C</v>
      </c>
      <c r="E62" s="76" t="str">
        <f>'[2]2017-2018 свод'!S62</f>
        <v>C</v>
      </c>
      <c r="F62" s="57" t="str">
        <f>'[3]2017-2018 свод'!W62</f>
        <v>C</v>
      </c>
      <c r="G62" s="64" t="str">
        <f>'[5]2017-2018 свод'!S63</f>
        <v>B</v>
      </c>
      <c r="H62" s="81" t="str">
        <f>'[4]2018 свод'!X63</f>
        <v>C</v>
      </c>
      <c r="I62" s="31" t="str">
        <f t="shared" si="1"/>
        <v>C</v>
      </c>
      <c r="J62" s="55">
        <f t="shared" si="2"/>
        <v>2</v>
      </c>
      <c r="K62" s="55">
        <f t="shared" si="3"/>
        <v>2</v>
      </c>
      <c r="L62" s="55">
        <f t="shared" si="4"/>
        <v>2</v>
      </c>
      <c r="M62" s="55">
        <f t="shared" si="5"/>
        <v>2.5</v>
      </c>
      <c r="N62" s="55">
        <f t="shared" si="6"/>
        <v>2</v>
      </c>
      <c r="O62" s="56">
        <f t="shared" si="7"/>
        <v>2.1</v>
      </c>
    </row>
    <row r="63" spans="1:15" x14ac:dyDescent="0.25">
      <c r="A63" s="5">
        <v>12</v>
      </c>
      <c r="B63" s="24">
        <v>40390</v>
      </c>
      <c r="C63" s="2" t="s">
        <v>50</v>
      </c>
      <c r="D63" s="71" t="str">
        <f>'[1]2018 ИТОГИ-4-9-11'!AX65</f>
        <v>C</v>
      </c>
      <c r="E63" s="76" t="str">
        <f>'[2]2017-2018 свод'!S63</f>
        <v>C</v>
      </c>
      <c r="F63" s="57" t="str">
        <f>'[3]2017-2018 свод'!W63</f>
        <v>C</v>
      </c>
      <c r="G63" s="64" t="str">
        <f>'[5]2017-2018 свод'!S64</f>
        <v>D</v>
      </c>
      <c r="H63" s="81" t="str">
        <f>'[4]2018 свод'!X64</f>
        <v>D</v>
      </c>
      <c r="I63" s="31" t="str">
        <f t="shared" si="1"/>
        <v>C</v>
      </c>
      <c r="J63" s="55">
        <f t="shared" si="2"/>
        <v>2</v>
      </c>
      <c r="K63" s="55">
        <f t="shared" si="3"/>
        <v>2</v>
      </c>
      <c r="L63" s="55">
        <f t="shared" si="4"/>
        <v>2</v>
      </c>
      <c r="M63" s="55">
        <f t="shared" si="5"/>
        <v>1</v>
      </c>
      <c r="N63" s="55">
        <f t="shared" si="6"/>
        <v>1</v>
      </c>
      <c r="O63" s="56">
        <f t="shared" si="7"/>
        <v>1.6</v>
      </c>
    </row>
    <row r="64" spans="1:15" x14ac:dyDescent="0.25">
      <c r="A64" s="5">
        <v>13</v>
      </c>
      <c r="B64" s="24">
        <v>40720</v>
      </c>
      <c r="C64" s="2" t="s">
        <v>118</v>
      </c>
      <c r="D64" s="71" t="str">
        <f>'[1]2018 ИТОГИ-4-9-11'!AX66</f>
        <v>B</v>
      </c>
      <c r="E64" s="76" t="str">
        <f>'[2]2017-2018 свод'!S64</f>
        <v>C</v>
      </c>
      <c r="F64" s="57" t="str">
        <f>'[3]2017-2018 свод'!W64</f>
        <v>C</v>
      </c>
      <c r="G64" s="64" t="str">
        <f>'[5]2017-2018 свод'!S65</f>
        <v>C</v>
      </c>
      <c r="H64" s="81" t="str">
        <f>'[4]2018 свод'!X65</f>
        <v>B</v>
      </c>
      <c r="I64" s="31" t="str">
        <f t="shared" si="1"/>
        <v>C</v>
      </c>
      <c r="J64" s="55">
        <f t="shared" si="2"/>
        <v>2.5</v>
      </c>
      <c r="K64" s="55">
        <f t="shared" si="3"/>
        <v>2</v>
      </c>
      <c r="L64" s="55">
        <f t="shared" si="4"/>
        <v>2</v>
      </c>
      <c r="M64" s="55">
        <f t="shared" si="5"/>
        <v>2</v>
      </c>
      <c r="N64" s="55">
        <f t="shared" si="6"/>
        <v>2.5</v>
      </c>
      <c r="O64" s="56">
        <f t="shared" si="7"/>
        <v>2.2000000000000002</v>
      </c>
    </row>
    <row r="65" spans="1:15" x14ac:dyDescent="0.25">
      <c r="A65" s="5">
        <v>14</v>
      </c>
      <c r="B65" s="24">
        <v>40730</v>
      </c>
      <c r="C65" s="2" t="s">
        <v>52</v>
      </c>
      <c r="D65" s="71" t="str">
        <f>'[1]2018 ИТОГИ-4-9-11'!AX67</f>
        <v>C</v>
      </c>
      <c r="E65" s="76" t="str">
        <f>'[2]2017-2018 свод'!S65</f>
        <v>B</v>
      </c>
      <c r="F65" s="57" t="str">
        <f>'[3]2017-2018 свод'!W65</f>
        <v>C</v>
      </c>
      <c r="G65" s="64" t="str">
        <f>'[5]2017-2018 свод'!S66</f>
        <v>D</v>
      </c>
      <c r="H65" s="81" t="str">
        <f>'[4]2018 свод'!X66</f>
        <v>D</v>
      </c>
      <c r="I65" s="31" t="str">
        <f t="shared" si="1"/>
        <v>C</v>
      </c>
      <c r="J65" s="55">
        <f t="shared" si="2"/>
        <v>2</v>
      </c>
      <c r="K65" s="55">
        <f t="shared" si="3"/>
        <v>2.5</v>
      </c>
      <c r="L65" s="55">
        <f t="shared" si="4"/>
        <v>2</v>
      </c>
      <c r="M65" s="55">
        <f t="shared" si="5"/>
        <v>1</v>
      </c>
      <c r="N65" s="55">
        <f t="shared" si="6"/>
        <v>1</v>
      </c>
      <c r="O65" s="56">
        <f t="shared" si="7"/>
        <v>1.7</v>
      </c>
    </row>
    <row r="66" spans="1:15" x14ac:dyDescent="0.25">
      <c r="A66" s="5">
        <v>15</v>
      </c>
      <c r="B66" s="24">
        <v>40820</v>
      </c>
      <c r="C66" s="2" t="s">
        <v>53</v>
      </c>
      <c r="D66" s="71" t="str">
        <f>'[1]2018 ИТОГИ-4-9-11'!AX68</f>
        <v>B</v>
      </c>
      <c r="E66" s="76" t="str">
        <f>'[2]2017-2018 свод'!S66</f>
        <v>C</v>
      </c>
      <c r="F66" s="57" t="str">
        <f>'[3]2017-2018 свод'!W66</f>
        <v>C</v>
      </c>
      <c r="G66" s="64" t="str">
        <f>'[5]2017-2018 свод'!S67</f>
        <v>D</v>
      </c>
      <c r="H66" s="81" t="str">
        <f>'[4]2018 свод'!X67</f>
        <v>D</v>
      </c>
      <c r="I66" s="31" t="str">
        <f t="shared" si="1"/>
        <v>C</v>
      </c>
      <c r="J66" s="55">
        <f t="shared" si="2"/>
        <v>2.5</v>
      </c>
      <c r="K66" s="55">
        <f t="shared" si="3"/>
        <v>2</v>
      </c>
      <c r="L66" s="55">
        <f t="shared" si="4"/>
        <v>2</v>
      </c>
      <c r="M66" s="55">
        <f t="shared" si="5"/>
        <v>1</v>
      </c>
      <c r="N66" s="55">
        <f t="shared" si="6"/>
        <v>1</v>
      </c>
      <c r="O66" s="56">
        <f t="shared" si="7"/>
        <v>1.7</v>
      </c>
    </row>
    <row r="67" spans="1:15" x14ac:dyDescent="0.25">
      <c r="A67" s="5">
        <v>16</v>
      </c>
      <c r="B67" s="24">
        <v>40840</v>
      </c>
      <c r="C67" s="2" t="s">
        <v>54</v>
      </c>
      <c r="D67" s="71" t="str">
        <f>'[1]2018 ИТОГИ-4-9-11'!AX69</f>
        <v>C</v>
      </c>
      <c r="E67" s="76" t="str">
        <f>'[2]2017-2018 свод'!S67</f>
        <v>B</v>
      </c>
      <c r="F67" s="57" t="str">
        <f>'[3]2017-2018 свод'!W67</f>
        <v>C</v>
      </c>
      <c r="G67" s="64" t="str">
        <f>'[5]2017-2018 свод'!S68</f>
        <v>C</v>
      </c>
      <c r="H67" s="81" t="str">
        <f>'[4]2018 свод'!X68</f>
        <v>D</v>
      </c>
      <c r="I67" s="31" t="str">
        <f t="shared" si="1"/>
        <v>C</v>
      </c>
      <c r="J67" s="55">
        <f t="shared" si="2"/>
        <v>2</v>
      </c>
      <c r="K67" s="55">
        <f t="shared" si="3"/>
        <v>2.5</v>
      </c>
      <c r="L67" s="55">
        <f t="shared" si="4"/>
        <v>2</v>
      </c>
      <c r="M67" s="55">
        <f t="shared" si="5"/>
        <v>2</v>
      </c>
      <c r="N67" s="55">
        <f t="shared" si="6"/>
        <v>1</v>
      </c>
      <c r="O67" s="56">
        <f t="shared" si="7"/>
        <v>1.9</v>
      </c>
    </row>
    <row r="68" spans="1:15" x14ac:dyDescent="0.25">
      <c r="A68" s="5">
        <v>17</v>
      </c>
      <c r="B68" s="24">
        <v>40950</v>
      </c>
      <c r="C68" s="2" t="s">
        <v>55</v>
      </c>
      <c r="D68" s="71" t="str">
        <f>'[1]2018 ИТОГИ-4-9-11'!AX70</f>
        <v>B</v>
      </c>
      <c r="E68" s="76" t="str">
        <f>'[2]2017-2018 свод'!S68</f>
        <v>B</v>
      </c>
      <c r="F68" s="57" t="str">
        <f>'[3]2017-2018 свод'!W68</f>
        <v>C</v>
      </c>
      <c r="G68" s="64" t="str">
        <f>'[5]2017-2018 свод'!S69</f>
        <v>C</v>
      </c>
      <c r="H68" s="81" t="str">
        <f>'[4]2018 свод'!X69</f>
        <v>D</v>
      </c>
      <c r="I68" s="31" t="str">
        <f t="shared" si="1"/>
        <v>C</v>
      </c>
      <c r="J68" s="55">
        <f t="shared" si="2"/>
        <v>2.5</v>
      </c>
      <c r="K68" s="55">
        <f t="shared" si="3"/>
        <v>2.5</v>
      </c>
      <c r="L68" s="55">
        <f t="shared" si="4"/>
        <v>2</v>
      </c>
      <c r="M68" s="55">
        <f t="shared" si="5"/>
        <v>2</v>
      </c>
      <c r="N68" s="55">
        <f t="shared" si="6"/>
        <v>1</v>
      </c>
      <c r="O68" s="56">
        <f t="shared" si="7"/>
        <v>2</v>
      </c>
    </row>
    <row r="69" spans="1:15" x14ac:dyDescent="0.25">
      <c r="A69" s="5">
        <v>18</v>
      </c>
      <c r="B69" s="24">
        <v>40990</v>
      </c>
      <c r="C69" s="2" t="s">
        <v>56</v>
      </c>
      <c r="D69" s="71" t="str">
        <f>'[1]2018 ИТОГИ-4-9-11'!AX71</f>
        <v>B</v>
      </c>
      <c r="E69" s="76" t="str">
        <f>'[2]2017-2018 свод'!S69</f>
        <v>B</v>
      </c>
      <c r="F69" s="57" t="str">
        <f>'[3]2017-2018 свод'!W69</f>
        <v>C</v>
      </c>
      <c r="G69" s="64" t="str">
        <f>'[5]2017-2018 свод'!S70</f>
        <v>C</v>
      </c>
      <c r="H69" s="81" t="str">
        <f>'[4]2018 свод'!X70</f>
        <v>B</v>
      </c>
      <c r="I69" s="31" t="str">
        <f t="shared" si="1"/>
        <v>B</v>
      </c>
      <c r="J69" s="55">
        <f t="shared" si="2"/>
        <v>2.5</v>
      </c>
      <c r="K69" s="55">
        <f t="shared" si="3"/>
        <v>2.5</v>
      </c>
      <c r="L69" s="55">
        <f t="shared" si="4"/>
        <v>2</v>
      </c>
      <c r="M69" s="55">
        <f t="shared" si="5"/>
        <v>2</v>
      </c>
      <c r="N69" s="55">
        <f t="shared" si="6"/>
        <v>2.5</v>
      </c>
      <c r="O69" s="56">
        <f t="shared" si="7"/>
        <v>2.2999999999999998</v>
      </c>
    </row>
    <row r="70" spans="1:15" ht="15.75" thickBot="1" x14ac:dyDescent="0.3">
      <c r="A70" s="8">
        <v>19</v>
      </c>
      <c r="B70" s="27">
        <v>40133</v>
      </c>
      <c r="C70" s="3" t="s">
        <v>46</v>
      </c>
      <c r="D70" s="72" t="str">
        <f>'[1]2018 ИТОГИ-4-9-11'!AX72</f>
        <v>B</v>
      </c>
      <c r="E70" s="77" t="str">
        <f>'[2]2017-2018 свод'!S70</f>
        <v>C</v>
      </c>
      <c r="F70" s="60" t="str">
        <f>'[3]2017-2018 свод'!W70</f>
        <v>C</v>
      </c>
      <c r="G70" s="65" t="str">
        <f>'[5]2017-2018 свод'!S71</f>
        <v>C</v>
      </c>
      <c r="H70" s="82" t="str">
        <f>'[4]2018 свод'!X71</f>
        <v>B</v>
      </c>
      <c r="I70" s="37" t="str">
        <f t="shared" ref="I70:I127" si="8">IF(O70&gt;=3.5,"A",IF(O70&gt;=2.3,"B",IF(O70&gt;=1.5,"C","D")))</f>
        <v>C</v>
      </c>
      <c r="J70" s="55">
        <f t="shared" ref="J70:J127" si="9">IF(D70="A",4.2,IF(D70="B",2.5,IF(D70="C",2,1)))</f>
        <v>2.5</v>
      </c>
      <c r="K70" s="55">
        <f t="shared" ref="K70:K127" si="10">IF(E70="A",4.2,IF(E70="B",2.5,IF(E70="C",2,1)))</f>
        <v>2</v>
      </c>
      <c r="L70" s="55">
        <f t="shared" ref="L70:L127" si="11">IF(F70="A",4.2,IF(F70="B",2.5,IF(F70="C",2,1)))</f>
        <v>2</v>
      </c>
      <c r="M70" s="55">
        <f t="shared" ref="M70:M127" si="12">IF(G70="A",4.2,IF(G70="B",2.5,IF(G70="C",2,1)))</f>
        <v>2</v>
      </c>
      <c r="N70" s="55">
        <f t="shared" ref="N70:N127" si="13">IF(H70="A",4.2,IF(H70="B",2.5,IF(H70="C",2,1)))</f>
        <v>2.5</v>
      </c>
      <c r="O70" s="56">
        <f t="shared" ref="O70:O127" si="14">AVERAGE(J70:N70)</f>
        <v>2.2000000000000002</v>
      </c>
    </row>
    <row r="71" spans="1:15" ht="15.75" thickBot="1" x14ac:dyDescent="0.3">
      <c r="A71" s="18"/>
      <c r="B71" s="22"/>
      <c r="C71" s="16" t="s">
        <v>128</v>
      </c>
      <c r="D71" s="50" t="str">
        <f>'[1]2018 ИТОГИ-4-9-11'!AX73</f>
        <v>B</v>
      </c>
      <c r="E71" s="67" t="str">
        <f>'[2]2017-2018 свод'!S71</f>
        <v>C</v>
      </c>
      <c r="F71" s="63" t="str">
        <f>'[3]2017-2018 свод'!W71</f>
        <v>C</v>
      </c>
      <c r="G71" s="51" t="str">
        <f>'[5]2017-2018 свод'!S72</f>
        <v>C</v>
      </c>
      <c r="H71" s="86" t="str">
        <f>'[4]2018 свод'!X72</f>
        <v>B</v>
      </c>
      <c r="I71" s="84" t="str">
        <f t="shared" si="8"/>
        <v>C</v>
      </c>
      <c r="J71" s="55">
        <f t="shared" si="9"/>
        <v>2.5</v>
      </c>
      <c r="K71" s="55">
        <f t="shared" si="10"/>
        <v>2</v>
      </c>
      <c r="L71" s="55">
        <f t="shared" si="11"/>
        <v>2</v>
      </c>
      <c r="M71" s="55">
        <f t="shared" si="12"/>
        <v>2</v>
      </c>
      <c r="N71" s="55">
        <f t="shared" si="13"/>
        <v>2.5</v>
      </c>
      <c r="O71" s="56">
        <f t="shared" si="14"/>
        <v>2.2000000000000002</v>
      </c>
    </row>
    <row r="72" spans="1:15" x14ac:dyDescent="0.25">
      <c r="A72" s="7">
        <v>1</v>
      </c>
      <c r="B72" s="23">
        <v>50040</v>
      </c>
      <c r="C72" s="1" t="s">
        <v>58</v>
      </c>
      <c r="D72" s="70" t="str">
        <f>'[1]2018 ИТОГИ-4-9-11'!AX74</f>
        <v>B</v>
      </c>
      <c r="E72" s="75" t="str">
        <f>'[2]2017-2018 свод'!S72</f>
        <v>C</v>
      </c>
      <c r="F72" s="59" t="str">
        <f>'[3]2017-2018 свод'!W72</f>
        <v>B</v>
      </c>
      <c r="G72" s="66" t="str">
        <f>'[5]2017-2018 свод'!S73</f>
        <v>C</v>
      </c>
      <c r="H72" s="80" t="str">
        <f>'[4]2018 свод'!X73</f>
        <v>C</v>
      </c>
      <c r="I72" s="38" t="str">
        <f t="shared" si="8"/>
        <v>C</v>
      </c>
      <c r="J72" s="55">
        <f t="shared" si="9"/>
        <v>2.5</v>
      </c>
      <c r="K72" s="55">
        <f t="shared" si="10"/>
        <v>2</v>
      </c>
      <c r="L72" s="55">
        <f t="shared" si="11"/>
        <v>2.5</v>
      </c>
      <c r="M72" s="55">
        <f t="shared" si="12"/>
        <v>2</v>
      </c>
      <c r="N72" s="55">
        <f t="shared" si="13"/>
        <v>2</v>
      </c>
      <c r="O72" s="56">
        <f t="shared" si="14"/>
        <v>2.2000000000000002</v>
      </c>
    </row>
    <row r="73" spans="1:15" x14ac:dyDescent="0.25">
      <c r="A73" s="5">
        <v>2</v>
      </c>
      <c r="B73" s="24">
        <v>50003</v>
      </c>
      <c r="C73" s="2" t="s">
        <v>108</v>
      </c>
      <c r="D73" s="71" t="str">
        <f>'[1]2018 ИТОГИ-4-9-11'!AX75</f>
        <v>B</v>
      </c>
      <c r="E73" s="76" t="str">
        <f>'[2]2017-2018 свод'!S73</f>
        <v>C</v>
      </c>
      <c r="F73" s="57" t="str">
        <f>'[3]2017-2018 свод'!W73</f>
        <v>B</v>
      </c>
      <c r="G73" s="64" t="str">
        <f>'[5]2017-2018 свод'!S74</f>
        <v>C</v>
      </c>
      <c r="H73" s="81" t="str">
        <f>'[4]2018 свод'!X74</f>
        <v>B</v>
      </c>
      <c r="I73" s="31" t="str">
        <f t="shared" si="8"/>
        <v>B</v>
      </c>
      <c r="J73" s="55">
        <f t="shared" si="9"/>
        <v>2.5</v>
      </c>
      <c r="K73" s="55">
        <f t="shared" si="10"/>
        <v>2</v>
      </c>
      <c r="L73" s="55">
        <f t="shared" si="11"/>
        <v>2.5</v>
      </c>
      <c r="M73" s="55">
        <f t="shared" si="12"/>
        <v>2</v>
      </c>
      <c r="N73" s="55">
        <f t="shared" si="13"/>
        <v>2.5</v>
      </c>
      <c r="O73" s="56">
        <f t="shared" si="14"/>
        <v>2.2999999999999998</v>
      </c>
    </row>
    <row r="74" spans="1:15" x14ac:dyDescent="0.25">
      <c r="A74" s="5">
        <v>3</v>
      </c>
      <c r="B74" s="24">
        <v>50060</v>
      </c>
      <c r="C74" s="2" t="s">
        <v>60</v>
      </c>
      <c r="D74" s="71" t="str">
        <f>'[1]2018 ИТОГИ-4-9-11'!AX76</f>
        <v>B</v>
      </c>
      <c r="E74" s="76" t="str">
        <f>'[2]2017-2018 свод'!S74</f>
        <v>C</v>
      </c>
      <c r="F74" s="57" t="str">
        <f>'[3]2017-2018 свод'!W74</f>
        <v>C</v>
      </c>
      <c r="G74" s="64" t="str">
        <f>'[5]2017-2018 свод'!S75</f>
        <v>C</v>
      </c>
      <c r="H74" s="81" t="str">
        <f>'[4]2018 свод'!X75</f>
        <v>C</v>
      </c>
      <c r="I74" s="31" t="str">
        <f t="shared" si="8"/>
        <v>C</v>
      </c>
      <c r="J74" s="55">
        <f t="shared" si="9"/>
        <v>2.5</v>
      </c>
      <c r="K74" s="55">
        <f t="shared" si="10"/>
        <v>2</v>
      </c>
      <c r="L74" s="55">
        <f t="shared" si="11"/>
        <v>2</v>
      </c>
      <c r="M74" s="55">
        <f t="shared" si="12"/>
        <v>2</v>
      </c>
      <c r="N74" s="55">
        <f t="shared" si="13"/>
        <v>2</v>
      </c>
      <c r="O74" s="56">
        <f t="shared" si="14"/>
        <v>2.1</v>
      </c>
    </row>
    <row r="75" spans="1:15" x14ac:dyDescent="0.25">
      <c r="A75" s="5">
        <v>4</v>
      </c>
      <c r="B75" s="24">
        <v>50170</v>
      </c>
      <c r="C75" s="2" t="s">
        <v>61</v>
      </c>
      <c r="D75" s="71" t="str">
        <f>'[1]2018 ИТОГИ-4-9-11'!AX77</f>
        <v>C</v>
      </c>
      <c r="E75" s="76" t="str">
        <f>'[2]2017-2018 свод'!S75</f>
        <v>B</v>
      </c>
      <c r="F75" s="57" t="str">
        <f>'[3]2017-2018 свод'!W75</f>
        <v>C</v>
      </c>
      <c r="G75" s="64" t="str">
        <f>'[5]2017-2018 свод'!S76</f>
        <v>C</v>
      </c>
      <c r="H75" s="81" t="str">
        <f>'[4]2018 свод'!X76</f>
        <v>D</v>
      </c>
      <c r="I75" s="31" t="str">
        <f t="shared" si="8"/>
        <v>C</v>
      </c>
      <c r="J75" s="55">
        <f t="shared" si="9"/>
        <v>2</v>
      </c>
      <c r="K75" s="55">
        <f t="shared" si="10"/>
        <v>2.5</v>
      </c>
      <c r="L75" s="55">
        <f t="shared" si="11"/>
        <v>2</v>
      </c>
      <c r="M75" s="55">
        <f t="shared" si="12"/>
        <v>2</v>
      </c>
      <c r="N75" s="55">
        <f t="shared" si="13"/>
        <v>1</v>
      </c>
      <c r="O75" s="56">
        <f t="shared" si="14"/>
        <v>1.9</v>
      </c>
    </row>
    <row r="76" spans="1:15" x14ac:dyDescent="0.25">
      <c r="A76" s="5">
        <v>5</v>
      </c>
      <c r="B76" s="24">
        <v>50230</v>
      </c>
      <c r="C76" s="2" t="s">
        <v>62</v>
      </c>
      <c r="D76" s="71" t="str">
        <f>'[1]2018 ИТОГИ-4-9-11'!AX78</f>
        <v>B</v>
      </c>
      <c r="E76" s="76" t="str">
        <f>'[2]2017-2018 свод'!S76</f>
        <v>C</v>
      </c>
      <c r="F76" s="57" t="str">
        <f>'[3]2017-2018 свод'!W76</f>
        <v>C</v>
      </c>
      <c r="G76" s="64" t="str">
        <f>'[5]2017-2018 свод'!S77</f>
        <v>C</v>
      </c>
      <c r="H76" s="81" t="str">
        <f>'[4]2018 свод'!X77</f>
        <v>C</v>
      </c>
      <c r="I76" s="31" t="str">
        <f t="shared" si="8"/>
        <v>C</v>
      </c>
      <c r="J76" s="55">
        <f t="shared" si="9"/>
        <v>2.5</v>
      </c>
      <c r="K76" s="55">
        <f t="shared" si="10"/>
        <v>2</v>
      </c>
      <c r="L76" s="55">
        <f t="shared" si="11"/>
        <v>2</v>
      </c>
      <c r="M76" s="55">
        <f t="shared" si="12"/>
        <v>2</v>
      </c>
      <c r="N76" s="55">
        <f t="shared" si="13"/>
        <v>2</v>
      </c>
      <c r="O76" s="56">
        <f t="shared" si="14"/>
        <v>2.1</v>
      </c>
    </row>
    <row r="77" spans="1:15" x14ac:dyDescent="0.25">
      <c r="A77" s="5">
        <v>6</v>
      </c>
      <c r="B77" s="24">
        <v>50340</v>
      </c>
      <c r="C77" s="2" t="s">
        <v>63</v>
      </c>
      <c r="D77" s="71" t="str">
        <f>'[1]2018 ИТОГИ-4-9-11'!AX79</f>
        <v>C</v>
      </c>
      <c r="E77" s="76" t="str">
        <f>'[2]2017-2018 свод'!S77</f>
        <v>C</v>
      </c>
      <c r="F77" s="57" t="str">
        <f>'[3]2017-2018 свод'!W77</f>
        <v>C</v>
      </c>
      <c r="G77" s="64" t="str">
        <f>'[5]2017-2018 свод'!S78</f>
        <v>D</v>
      </c>
      <c r="H77" s="81" t="str">
        <f>'[4]2018 свод'!X78</f>
        <v>D</v>
      </c>
      <c r="I77" s="31" t="str">
        <f t="shared" si="8"/>
        <v>C</v>
      </c>
      <c r="J77" s="55">
        <f t="shared" si="9"/>
        <v>2</v>
      </c>
      <c r="K77" s="55">
        <f t="shared" si="10"/>
        <v>2</v>
      </c>
      <c r="L77" s="55">
        <f t="shared" si="11"/>
        <v>2</v>
      </c>
      <c r="M77" s="55">
        <f t="shared" si="12"/>
        <v>1</v>
      </c>
      <c r="N77" s="55">
        <f t="shared" si="13"/>
        <v>1</v>
      </c>
      <c r="O77" s="56">
        <f t="shared" si="14"/>
        <v>1.6</v>
      </c>
    </row>
    <row r="78" spans="1:15" x14ac:dyDescent="0.25">
      <c r="A78" s="5">
        <v>7</v>
      </c>
      <c r="B78" s="24">
        <v>50420</v>
      </c>
      <c r="C78" s="2" t="s">
        <v>64</v>
      </c>
      <c r="D78" s="71" t="str">
        <f>'[1]2018 ИТОГИ-4-9-11'!AX80</f>
        <v>B</v>
      </c>
      <c r="E78" s="76" t="str">
        <f>'[2]2017-2018 свод'!S78</f>
        <v>C</v>
      </c>
      <c r="F78" s="57" t="str">
        <f>'[3]2017-2018 свод'!W78</f>
        <v>C</v>
      </c>
      <c r="G78" s="64" t="str">
        <f>'[5]2017-2018 свод'!S79</f>
        <v>C</v>
      </c>
      <c r="H78" s="81" t="str">
        <f>'[4]2018 свод'!X79</f>
        <v>C</v>
      </c>
      <c r="I78" s="31" t="str">
        <f t="shared" si="8"/>
        <v>C</v>
      </c>
      <c r="J78" s="55">
        <f t="shared" si="9"/>
        <v>2.5</v>
      </c>
      <c r="K78" s="55">
        <f t="shared" si="10"/>
        <v>2</v>
      </c>
      <c r="L78" s="55">
        <f t="shared" si="11"/>
        <v>2</v>
      </c>
      <c r="M78" s="55">
        <f t="shared" si="12"/>
        <v>2</v>
      </c>
      <c r="N78" s="55">
        <f t="shared" si="13"/>
        <v>2</v>
      </c>
      <c r="O78" s="56">
        <f t="shared" si="14"/>
        <v>2.1</v>
      </c>
    </row>
    <row r="79" spans="1:15" x14ac:dyDescent="0.25">
      <c r="A79" s="5">
        <v>8</v>
      </c>
      <c r="B79" s="23">
        <v>50450</v>
      </c>
      <c r="C79" s="1" t="s">
        <v>65</v>
      </c>
      <c r="D79" s="71" t="str">
        <f>'[1]2018 ИТОГИ-4-9-11'!AX81</f>
        <v>C</v>
      </c>
      <c r="E79" s="76" t="str">
        <f>'[2]2017-2018 свод'!S79</f>
        <v>C</v>
      </c>
      <c r="F79" s="57" t="str">
        <f>'[3]2017-2018 свод'!W79</f>
        <v>C</v>
      </c>
      <c r="G79" s="64" t="str">
        <f>'[5]2017-2018 свод'!S80</f>
        <v>D</v>
      </c>
      <c r="H79" s="81" t="str">
        <f>'[4]2018 свод'!X80</f>
        <v>C</v>
      </c>
      <c r="I79" s="31" t="str">
        <f t="shared" si="8"/>
        <v>C</v>
      </c>
      <c r="J79" s="55">
        <f t="shared" si="9"/>
        <v>2</v>
      </c>
      <c r="K79" s="55">
        <f t="shared" si="10"/>
        <v>2</v>
      </c>
      <c r="L79" s="55">
        <f t="shared" si="11"/>
        <v>2</v>
      </c>
      <c r="M79" s="55">
        <f t="shared" si="12"/>
        <v>1</v>
      </c>
      <c r="N79" s="55">
        <f t="shared" si="13"/>
        <v>2</v>
      </c>
      <c r="O79" s="56">
        <f t="shared" si="14"/>
        <v>1.8</v>
      </c>
    </row>
    <row r="80" spans="1:15" x14ac:dyDescent="0.25">
      <c r="A80" s="5">
        <v>9</v>
      </c>
      <c r="B80" s="24">
        <v>50620</v>
      </c>
      <c r="C80" s="2" t="s">
        <v>66</v>
      </c>
      <c r="D80" s="71" t="str">
        <f>'[1]2018 ИТОГИ-4-9-11'!AX82</f>
        <v>C</v>
      </c>
      <c r="E80" s="76" t="str">
        <f>'[2]2017-2018 свод'!S80</f>
        <v>B</v>
      </c>
      <c r="F80" s="57" t="str">
        <f>'[3]2017-2018 свод'!W80</f>
        <v>C</v>
      </c>
      <c r="G80" s="64" t="str">
        <f>'[5]2017-2018 свод'!S81</f>
        <v>C</v>
      </c>
      <c r="H80" s="81" t="str">
        <f>'[4]2018 свод'!X81</f>
        <v>C</v>
      </c>
      <c r="I80" s="31" t="str">
        <f t="shared" si="8"/>
        <v>C</v>
      </c>
      <c r="J80" s="55">
        <f t="shared" si="9"/>
        <v>2</v>
      </c>
      <c r="K80" s="55">
        <f t="shared" si="10"/>
        <v>2.5</v>
      </c>
      <c r="L80" s="55">
        <f t="shared" si="11"/>
        <v>2</v>
      </c>
      <c r="M80" s="55">
        <f t="shared" si="12"/>
        <v>2</v>
      </c>
      <c r="N80" s="55">
        <f t="shared" si="13"/>
        <v>2</v>
      </c>
      <c r="O80" s="56">
        <f t="shared" si="14"/>
        <v>2.1</v>
      </c>
    </row>
    <row r="81" spans="1:15" x14ac:dyDescent="0.25">
      <c r="A81" s="5">
        <v>10</v>
      </c>
      <c r="B81" s="24">
        <v>50760</v>
      </c>
      <c r="C81" s="2" t="s">
        <v>67</v>
      </c>
      <c r="D81" s="71" t="str">
        <f>'[1]2018 ИТОГИ-4-9-11'!AX83</f>
        <v>B</v>
      </c>
      <c r="E81" s="76" t="str">
        <f>'[2]2017-2018 свод'!S81</f>
        <v>B</v>
      </c>
      <c r="F81" s="57" t="str">
        <f>'[3]2017-2018 свод'!W81</f>
        <v>C</v>
      </c>
      <c r="G81" s="64" t="str">
        <f>'[5]2017-2018 свод'!S82</f>
        <v>C</v>
      </c>
      <c r="H81" s="81" t="str">
        <f>'[4]2018 свод'!X82</f>
        <v>B</v>
      </c>
      <c r="I81" s="31" t="str">
        <f t="shared" si="8"/>
        <v>B</v>
      </c>
      <c r="J81" s="55">
        <f t="shared" si="9"/>
        <v>2.5</v>
      </c>
      <c r="K81" s="55">
        <f t="shared" si="10"/>
        <v>2.5</v>
      </c>
      <c r="L81" s="55">
        <f t="shared" si="11"/>
        <v>2</v>
      </c>
      <c r="M81" s="55">
        <f t="shared" si="12"/>
        <v>2</v>
      </c>
      <c r="N81" s="55">
        <f t="shared" si="13"/>
        <v>2.5</v>
      </c>
      <c r="O81" s="56">
        <f t="shared" si="14"/>
        <v>2.2999999999999998</v>
      </c>
    </row>
    <row r="82" spans="1:15" x14ac:dyDescent="0.25">
      <c r="A82" s="5">
        <v>11</v>
      </c>
      <c r="B82" s="24">
        <v>50780</v>
      </c>
      <c r="C82" s="2" t="s">
        <v>68</v>
      </c>
      <c r="D82" s="71" t="str">
        <f>'[1]2018 ИТОГИ-4-9-11'!AX84</f>
        <v>C</v>
      </c>
      <c r="E82" s="76" t="str">
        <f>'[2]2017-2018 свод'!S82</f>
        <v>C</v>
      </c>
      <c r="F82" s="57" t="str">
        <f>'[3]2017-2018 свод'!W82</f>
        <v>D</v>
      </c>
      <c r="G82" s="64" t="str">
        <f>'[5]2017-2018 свод'!S83</f>
        <v>D</v>
      </c>
      <c r="H82" s="81" t="str">
        <f>'[4]2018 свод'!X83</f>
        <v>D</v>
      </c>
      <c r="I82" s="31" t="str">
        <f t="shared" si="8"/>
        <v>D</v>
      </c>
      <c r="J82" s="55">
        <f t="shared" si="9"/>
        <v>2</v>
      </c>
      <c r="K82" s="55">
        <f t="shared" si="10"/>
        <v>2</v>
      </c>
      <c r="L82" s="55">
        <f t="shared" si="11"/>
        <v>1</v>
      </c>
      <c r="M82" s="55">
        <f t="shared" si="12"/>
        <v>1</v>
      </c>
      <c r="N82" s="55">
        <f t="shared" si="13"/>
        <v>1</v>
      </c>
      <c r="O82" s="56">
        <f t="shared" si="14"/>
        <v>1.4</v>
      </c>
    </row>
    <row r="83" spans="1:15" x14ac:dyDescent="0.25">
      <c r="A83" s="5">
        <v>12</v>
      </c>
      <c r="B83" s="24">
        <v>50001</v>
      </c>
      <c r="C83" s="2" t="s">
        <v>57</v>
      </c>
      <c r="D83" s="71" t="str">
        <f>'[1]2018 ИТОГИ-4-9-11'!AX85</f>
        <v>B</v>
      </c>
      <c r="E83" s="76" t="str">
        <f>'[2]2017-2018 свод'!S83</f>
        <v>B</v>
      </c>
      <c r="F83" s="57" t="str">
        <f>'[3]2017-2018 свод'!W83</f>
        <v>C</v>
      </c>
      <c r="G83" s="64" t="str">
        <f>'[5]2017-2018 свод'!S84</f>
        <v>C</v>
      </c>
      <c r="H83" s="81" t="str">
        <f>'[4]2018 свод'!X84</f>
        <v>C</v>
      </c>
      <c r="I83" s="31" t="str">
        <f t="shared" si="8"/>
        <v>C</v>
      </c>
      <c r="J83" s="55">
        <f t="shared" si="9"/>
        <v>2.5</v>
      </c>
      <c r="K83" s="55">
        <f t="shared" si="10"/>
        <v>2.5</v>
      </c>
      <c r="L83" s="55">
        <f t="shared" si="11"/>
        <v>2</v>
      </c>
      <c r="M83" s="55">
        <f t="shared" si="12"/>
        <v>2</v>
      </c>
      <c r="N83" s="55">
        <f t="shared" si="13"/>
        <v>2</v>
      </c>
      <c r="O83" s="56">
        <f t="shared" si="14"/>
        <v>2.2000000000000002</v>
      </c>
    </row>
    <row r="84" spans="1:15" x14ac:dyDescent="0.25">
      <c r="A84" s="5">
        <v>13</v>
      </c>
      <c r="B84" s="24">
        <v>50930</v>
      </c>
      <c r="C84" s="2" t="s">
        <v>69</v>
      </c>
      <c r="D84" s="71" t="str">
        <f>'[1]2018 ИТОГИ-4-9-11'!AX86</f>
        <v>B</v>
      </c>
      <c r="E84" s="76" t="str">
        <f>'[2]2017-2018 свод'!S84</f>
        <v>C</v>
      </c>
      <c r="F84" s="57" t="str">
        <f>'[3]2017-2018 свод'!W84</f>
        <v>D</v>
      </c>
      <c r="G84" s="64" t="str">
        <f>'[5]2017-2018 свод'!S85</f>
        <v>D</v>
      </c>
      <c r="H84" s="81" t="str">
        <f>'[4]2018 свод'!X85</f>
        <v>D</v>
      </c>
      <c r="I84" s="31" t="str">
        <f t="shared" si="8"/>
        <v>C</v>
      </c>
      <c r="J84" s="55">
        <f t="shared" si="9"/>
        <v>2.5</v>
      </c>
      <c r="K84" s="55">
        <f t="shared" si="10"/>
        <v>2</v>
      </c>
      <c r="L84" s="55">
        <f t="shared" si="11"/>
        <v>1</v>
      </c>
      <c r="M84" s="55">
        <f t="shared" si="12"/>
        <v>1</v>
      </c>
      <c r="N84" s="55">
        <f t="shared" si="13"/>
        <v>1</v>
      </c>
      <c r="O84" s="56">
        <f t="shared" si="14"/>
        <v>1.5</v>
      </c>
    </row>
    <row r="85" spans="1:15" x14ac:dyDescent="0.25">
      <c r="A85" s="5">
        <v>14</v>
      </c>
      <c r="B85" s="24">
        <v>50970</v>
      </c>
      <c r="C85" s="2" t="s">
        <v>70</v>
      </c>
      <c r="D85" s="71" t="str">
        <f>'[1]2018 ИТОГИ-4-9-11'!AX87</f>
        <v>B</v>
      </c>
      <c r="E85" s="76" t="str">
        <f>'[2]2017-2018 свод'!S85</f>
        <v>C</v>
      </c>
      <c r="F85" s="57" t="str">
        <f>'[3]2017-2018 свод'!W85</f>
        <v>C</v>
      </c>
      <c r="G85" s="64" t="str">
        <f>'[5]2017-2018 свод'!S86</f>
        <v>C</v>
      </c>
      <c r="H85" s="81" t="str">
        <f>'[4]2018 свод'!X86</f>
        <v>C</v>
      </c>
      <c r="I85" s="31" t="str">
        <f t="shared" si="8"/>
        <v>C</v>
      </c>
      <c r="J85" s="55">
        <f t="shared" si="9"/>
        <v>2.5</v>
      </c>
      <c r="K85" s="55">
        <f t="shared" si="10"/>
        <v>2</v>
      </c>
      <c r="L85" s="55">
        <f t="shared" si="11"/>
        <v>2</v>
      </c>
      <c r="M85" s="55">
        <f t="shared" si="12"/>
        <v>2</v>
      </c>
      <c r="N85" s="55">
        <f t="shared" si="13"/>
        <v>2</v>
      </c>
      <c r="O85" s="56">
        <f t="shared" si="14"/>
        <v>2.1</v>
      </c>
    </row>
    <row r="86" spans="1:15" ht="15.75" thickBot="1" x14ac:dyDescent="0.3">
      <c r="A86" s="8">
        <v>15</v>
      </c>
      <c r="B86" s="27">
        <v>51370</v>
      </c>
      <c r="C86" s="3" t="s">
        <v>71</v>
      </c>
      <c r="D86" s="72" t="str">
        <f>'[1]2018 ИТОГИ-4-9-11'!AX88</f>
        <v>B</v>
      </c>
      <c r="E86" s="77" t="str">
        <f>'[2]2017-2018 свод'!S86</f>
        <v>B</v>
      </c>
      <c r="F86" s="60" t="str">
        <f>'[3]2017-2018 свод'!W86</f>
        <v>D</v>
      </c>
      <c r="G86" s="65" t="str">
        <f>'[5]2017-2018 свод'!S87</f>
        <v>C</v>
      </c>
      <c r="H86" s="82" t="str">
        <f>'[4]2018 свод'!X87</f>
        <v>C</v>
      </c>
      <c r="I86" s="37" t="str">
        <f t="shared" si="8"/>
        <v>C</v>
      </c>
      <c r="J86" s="55">
        <f t="shared" si="9"/>
        <v>2.5</v>
      </c>
      <c r="K86" s="55">
        <f t="shared" si="10"/>
        <v>2.5</v>
      </c>
      <c r="L86" s="55">
        <f t="shared" si="11"/>
        <v>1</v>
      </c>
      <c r="M86" s="55">
        <f t="shared" si="12"/>
        <v>2</v>
      </c>
      <c r="N86" s="55">
        <f t="shared" si="13"/>
        <v>2</v>
      </c>
      <c r="O86" s="56">
        <f t="shared" si="14"/>
        <v>2</v>
      </c>
    </row>
    <row r="87" spans="1:15" ht="15.75" thickBot="1" x14ac:dyDescent="0.3">
      <c r="A87" s="18"/>
      <c r="B87" s="22"/>
      <c r="C87" s="19" t="s">
        <v>129</v>
      </c>
      <c r="D87" s="50" t="str">
        <f>'[1]2018 ИТОГИ-4-9-11'!AX89</f>
        <v>C</v>
      </c>
      <c r="E87" s="67" t="str">
        <f>'[2]2017-2018 свод'!S87</f>
        <v>C</v>
      </c>
      <c r="F87" s="63" t="str">
        <f>'[3]2017-2018 свод'!W87</f>
        <v>C</v>
      </c>
      <c r="G87" s="51" t="str">
        <f>'[5]2017-2018 свод'!S88</f>
        <v>C</v>
      </c>
      <c r="H87" s="86" t="str">
        <f>'[4]2018 свод'!X88</f>
        <v>B</v>
      </c>
      <c r="I87" s="84" t="str">
        <f t="shared" si="8"/>
        <v>C</v>
      </c>
      <c r="J87" s="55">
        <f t="shared" si="9"/>
        <v>2</v>
      </c>
      <c r="K87" s="55">
        <f t="shared" si="10"/>
        <v>2</v>
      </c>
      <c r="L87" s="55">
        <f t="shared" si="11"/>
        <v>2</v>
      </c>
      <c r="M87" s="55">
        <f t="shared" si="12"/>
        <v>2</v>
      </c>
      <c r="N87" s="55">
        <f t="shared" si="13"/>
        <v>2.5</v>
      </c>
      <c r="O87" s="56">
        <f t="shared" si="14"/>
        <v>2.1</v>
      </c>
    </row>
    <row r="88" spans="1:15" x14ac:dyDescent="0.25">
      <c r="A88" s="7">
        <v>1</v>
      </c>
      <c r="B88" s="23">
        <v>60010</v>
      </c>
      <c r="C88" s="1" t="s">
        <v>73</v>
      </c>
      <c r="D88" s="70" t="str">
        <f>'[1]2018 ИТОГИ-4-9-11'!AX90</f>
        <v>C</v>
      </c>
      <c r="E88" s="75" t="str">
        <f>'[2]2017-2018 свод'!S88</f>
        <v>C</v>
      </c>
      <c r="F88" s="59" t="str">
        <f>'[3]2017-2018 свод'!W88</f>
        <v>C</v>
      </c>
      <c r="G88" s="66" t="str">
        <f>'[5]2017-2018 свод'!S89</f>
        <v>D</v>
      </c>
      <c r="H88" s="80" t="str">
        <f>'[4]2018 свод'!X89</f>
        <v>D</v>
      </c>
      <c r="I88" s="38" t="str">
        <f t="shared" si="8"/>
        <v>C</v>
      </c>
      <c r="J88" s="55">
        <f t="shared" si="9"/>
        <v>2</v>
      </c>
      <c r="K88" s="55">
        <f t="shared" si="10"/>
        <v>2</v>
      </c>
      <c r="L88" s="55">
        <f t="shared" si="11"/>
        <v>2</v>
      </c>
      <c r="M88" s="55">
        <f t="shared" si="12"/>
        <v>1</v>
      </c>
      <c r="N88" s="55">
        <f t="shared" si="13"/>
        <v>1</v>
      </c>
      <c r="O88" s="56">
        <f t="shared" si="14"/>
        <v>1.6</v>
      </c>
    </row>
    <row r="89" spans="1:15" x14ac:dyDescent="0.25">
      <c r="A89" s="5">
        <v>2</v>
      </c>
      <c r="B89" s="24">
        <v>60020</v>
      </c>
      <c r="C89" s="2" t="s">
        <v>74</v>
      </c>
      <c r="D89" s="71" t="str">
        <f>'[1]2018 ИТОГИ-4-9-11'!AX91</f>
        <v>C</v>
      </c>
      <c r="E89" s="76" t="str">
        <f>'[2]2017-2018 свод'!S89</f>
        <v>C</v>
      </c>
      <c r="F89" s="57" t="str">
        <f>'[3]2017-2018 свод'!W89</f>
        <v>C</v>
      </c>
      <c r="G89" s="64" t="str">
        <f>'[5]2017-2018 свод'!S90</f>
        <v>D</v>
      </c>
      <c r="H89" s="81" t="str">
        <f>'[4]2018 свод'!X90</f>
        <v>C</v>
      </c>
      <c r="I89" s="31" t="str">
        <f t="shared" si="8"/>
        <v>C</v>
      </c>
      <c r="J89" s="55">
        <f t="shared" si="9"/>
        <v>2</v>
      </c>
      <c r="K89" s="55">
        <f t="shared" si="10"/>
        <v>2</v>
      </c>
      <c r="L89" s="55">
        <f t="shared" si="11"/>
        <v>2</v>
      </c>
      <c r="M89" s="55">
        <f t="shared" si="12"/>
        <v>1</v>
      </c>
      <c r="N89" s="55">
        <f t="shared" si="13"/>
        <v>2</v>
      </c>
      <c r="O89" s="56">
        <f t="shared" si="14"/>
        <v>1.8</v>
      </c>
    </row>
    <row r="90" spans="1:15" x14ac:dyDescent="0.25">
      <c r="A90" s="5">
        <v>3</v>
      </c>
      <c r="B90" s="24">
        <v>60050</v>
      </c>
      <c r="C90" s="2" t="s">
        <v>75</v>
      </c>
      <c r="D90" s="71" t="str">
        <f>'[1]2018 ИТОГИ-4-9-11'!AX92</f>
        <v>B</v>
      </c>
      <c r="E90" s="76" t="str">
        <f>'[2]2017-2018 свод'!S90</f>
        <v>B</v>
      </c>
      <c r="F90" s="57" t="str">
        <f>'[3]2017-2018 свод'!W90</f>
        <v>C</v>
      </c>
      <c r="G90" s="64" t="str">
        <f>'[5]2017-2018 свод'!S91</f>
        <v>C</v>
      </c>
      <c r="H90" s="81" t="str">
        <f>'[4]2018 свод'!X91</f>
        <v>A</v>
      </c>
      <c r="I90" s="31" t="str">
        <f t="shared" si="8"/>
        <v>B</v>
      </c>
      <c r="J90" s="55">
        <f t="shared" si="9"/>
        <v>2.5</v>
      </c>
      <c r="K90" s="55">
        <f t="shared" si="10"/>
        <v>2.5</v>
      </c>
      <c r="L90" s="55">
        <f t="shared" si="11"/>
        <v>2</v>
      </c>
      <c r="M90" s="55">
        <f t="shared" si="12"/>
        <v>2</v>
      </c>
      <c r="N90" s="55">
        <f t="shared" si="13"/>
        <v>4.2</v>
      </c>
      <c r="O90" s="56">
        <f t="shared" si="14"/>
        <v>2.6399999999999997</v>
      </c>
    </row>
    <row r="91" spans="1:15" x14ac:dyDescent="0.25">
      <c r="A91" s="5">
        <v>4</v>
      </c>
      <c r="B91" s="24">
        <v>60070</v>
      </c>
      <c r="C91" s="2" t="s">
        <v>76</v>
      </c>
      <c r="D91" s="71" t="str">
        <f>'[1]2018 ИТОГИ-4-9-11'!AX93</f>
        <v>B</v>
      </c>
      <c r="E91" s="76" t="str">
        <f>'[2]2017-2018 свод'!S91</f>
        <v>B</v>
      </c>
      <c r="F91" s="57" t="str">
        <f>'[3]2017-2018 свод'!W91</f>
        <v>C</v>
      </c>
      <c r="G91" s="64" t="str">
        <f>'[5]2017-2018 свод'!S92</f>
        <v>C</v>
      </c>
      <c r="H91" s="81" t="str">
        <f>'[4]2018 свод'!X92</f>
        <v>A</v>
      </c>
      <c r="I91" s="31" t="str">
        <f t="shared" si="8"/>
        <v>B</v>
      </c>
      <c r="J91" s="55">
        <f t="shared" si="9"/>
        <v>2.5</v>
      </c>
      <c r="K91" s="55">
        <f t="shared" si="10"/>
        <v>2.5</v>
      </c>
      <c r="L91" s="55">
        <f t="shared" si="11"/>
        <v>2</v>
      </c>
      <c r="M91" s="55">
        <f t="shared" si="12"/>
        <v>2</v>
      </c>
      <c r="N91" s="55">
        <f t="shared" si="13"/>
        <v>4.2</v>
      </c>
      <c r="O91" s="56">
        <f t="shared" si="14"/>
        <v>2.6399999999999997</v>
      </c>
    </row>
    <row r="92" spans="1:15" x14ac:dyDescent="0.25">
      <c r="A92" s="5">
        <v>5</v>
      </c>
      <c r="B92" s="24">
        <v>60180</v>
      </c>
      <c r="C92" s="2" t="s">
        <v>77</v>
      </c>
      <c r="D92" s="71" t="str">
        <f>'[1]2018 ИТОГИ-4-9-11'!AX94</f>
        <v>C</v>
      </c>
      <c r="E92" s="76" t="str">
        <f>'[2]2017-2018 свод'!S92</f>
        <v>B</v>
      </c>
      <c r="F92" s="57" t="str">
        <f>'[3]2017-2018 свод'!W92</f>
        <v>C</v>
      </c>
      <c r="G92" s="64" t="str">
        <f>'[5]2017-2018 свод'!S93</f>
        <v>D</v>
      </c>
      <c r="H92" s="81" t="str">
        <f>'[4]2018 свод'!X93</f>
        <v>C</v>
      </c>
      <c r="I92" s="31" t="str">
        <f t="shared" si="8"/>
        <v>C</v>
      </c>
      <c r="J92" s="55">
        <f t="shared" si="9"/>
        <v>2</v>
      </c>
      <c r="K92" s="55">
        <f t="shared" si="10"/>
        <v>2.5</v>
      </c>
      <c r="L92" s="55">
        <f t="shared" si="11"/>
        <v>2</v>
      </c>
      <c r="M92" s="55">
        <f t="shared" si="12"/>
        <v>1</v>
      </c>
      <c r="N92" s="55">
        <f t="shared" si="13"/>
        <v>2</v>
      </c>
      <c r="O92" s="56">
        <f t="shared" si="14"/>
        <v>1.9</v>
      </c>
    </row>
    <row r="93" spans="1:15" x14ac:dyDescent="0.25">
      <c r="A93" s="5">
        <v>6</v>
      </c>
      <c r="B93" s="24">
        <v>60220</v>
      </c>
      <c r="C93" s="2" t="s">
        <v>78</v>
      </c>
      <c r="D93" s="71" t="str">
        <f>'[1]2018 ИТОГИ-4-9-11'!AX95</f>
        <v>B</v>
      </c>
      <c r="E93" s="76" t="str">
        <f>'[2]2017-2018 свод'!S93</f>
        <v>C</v>
      </c>
      <c r="F93" s="57" t="str">
        <f>'[3]2017-2018 свод'!W93</f>
        <v>C</v>
      </c>
      <c r="G93" s="64" t="str">
        <f>'[5]2017-2018 свод'!S94</f>
        <v>C</v>
      </c>
      <c r="H93" s="81" t="str">
        <f>'[4]2018 свод'!X94</f>
        <v>B</v>
      </c>
      <c r="I93" s="31" t="str">
        <f t="shared" si="8"/>
        <v>C</v>
      </c>
      <c r="J93" s="55">
        <f t="shared" si="9"/>
        <v>2.5</v>
      </c>
      <c r="K93" s="55">
        <f t="shared" si="10"/>
        <v>2</v>
      </c>
      <c r="L93" s="55">
        <f t="shared" si="11"/>
        <v>2</v>
      </c>
      <c r="M93" s="55">
        <f t="shared" si="12"/>
        <v>2</v>
      </c>
      <c r="N93" s="55">
        <f t="shared" si="13"/>
        <v>2.5</v>
      </c>
      <c r="O93" s="56">
        <f t="shared" si="14"/>
        <v>2.2000000000000002</v>
      </c>
    </row>
    <row r="94" spans="1:15" x14ac:dyDescent="0.25">
      <c r="A94" s="5">
        <v>7</v>
      </c>
      <c r="B94" s="24">
        <v>60240</v>
      </c>
      <c r="C94" s="2" t="s">
        <v>79</v>
      </c>
      <c r="D94" s="71" t="str">
        <f>'[1]2018 ИТОГИ-4-9-11'!AX96</f>
        <v>B</v>
      </c>
      <c r="E94" s="76" t="str">
        <f>'[2]2017-2018 свод'!S94</f>
        <v>C</v>
      </c>
      <c r="F94" s="57" t="str">
        <f>'[3]2017-2018 свод'!W94</f>
        <v>C</v>
      </c>
      <c r="G94" s="64" t="str">
        <f>'[5]2017-2018 свод'!S95</f>
        <v>C</v>
      </c>
      <c r="H94" s="81" t="str">
        <f>'[4]2018 свод'!X95</f>
        <v>B</v>
      </c>
      <c r="I94" s="31" t="str">
        <f t="shared" si="8"/>
        <v>C</v>
      </c>
      <c r="J94" s="55">
        <f t="shared" si="9"/>
        <v>2.5</v>
      </c>
      <c r="K94" s="55">
        <f t="shared" si="10"/>
        <v>2</v>
      </c>
      <c r="L94" s="55">
        <f t="shared" si="11"/>
        <v>2</v>
      </c>
      <c r="M94" s="55">
        <f t="shared" si="12"/>
        <v>2</v>
      </c>
      <c r="N94" s="55">
        <f t="shared" si="13"/>
        <v>2.5</v>
      </c>
      <c r="O94" s="56">
        <f t="shared" si="14"/>
        <v>2.2000000000000002</v>
      </c>
    </row>
    <row r="95" spans="1:15" x14ac:dyDescent="0.25">
      <c r="A95" s="5">
        <v>8</v>
      </c>
      <c r="B95" s="24">
        <v>60560</v>
      </c>
      <c r="C95" s="2" t="s">
        <v>80</v>
      </c>
      <c r="D95" s="71" t="str">
        <f>'[1]2018 ИТОГИ-4-9-11'!AX97</f>
        <v>B</v>
      </c>
      <c r="E95" s="76" t="str">
        <f>'[2]2017-2018 свод'!S95</f>
        <v>C</v>
      </c>
      <c r="F95" s="57" t="str">
        <f>'[3]2017-2018 свод'!W95</f>
        <v>C</v>
      </c>
      <c r="G95" s="64" t="str">
        <f>'[5]2017-2018 свод'!S96</f>
        <v>C</v>
      </c>
      <c r="H95" s="81" t="str">
        <f>'[4]2018 свод'!X96</f>
        <v>D</v>
      </c>
      <c r="I95" s="31" t="str">
        <f t="shared" si="8"/>
        <v>C</v>
      </c>
      <c r="J95" s="55">
        <f t="shared" si="9"/>
        <v>2.5</v>
      </c>
      <c r="K95" s="55">
        <f t="shared" si="10"/>
        <v>2</v>
      </c>
      <c r="L95" s="55">
        <f t="shared" si="11"/>
        <v>2</v>
      </c>
      <c r="M95" s="55">
        <f t="shared" si="12"/>
        <v>2</v>
      </c>
      <c r="N95" s="55">
        <f t="shared" si="13"/>
        <v>1</v>
      </c>
      <c r="O95" s="56">
        <f t="shared" si="14"/>
        <v>1.9</v>
      </c>
    </row>
    <row r="96" spans="1:15" x14ac:dyDescent="0.25">
      <c r="A96" s="5">
        <v>9</v>
      </c>
      <c r="B96" s="24">
        <v>60660</v>
      </c>
      <c r="C96" s="2" t="s">
        <v>81</v>
      </c>
      <c r="D96" s="71" t="str">
        <f>'[1]2018 ИТОГИ-4-9-11'!AX98</f>
        <v>C</v>
      </c>
      <c r="E96" s="76" t="str">
        <f>'[2]2017-2018 свод'!S96</f>
        <v>B</v>
      </c>
      <c r="F96" s="57" t="str">
        <f>'[3]2017-2018 свод'!W96</f>
        <v>C</v>
      </c>
      <c r="G96" s="64" t="str">
        <f>'[5]2017-2018 свод'!S97</f>
        <v>D</v>
      </c>
      <c r="H96" s="81" t="str">
        <f>'[4]2018 свод'!X97</f>
        <v>D</v>
      </c>
      <c r="I96" s="31" t="str">
        <f t="shared" si="8"/>
        <v>C</v>
      </c>
      <c r="J96" s="55">
        <f t="shared" si="9"/>
        <v>2</v>
      </c>
      <c r="K96" s="55">
        <f t="shared" si="10"/>
        <v>2.5</v>
      </c>
      <c r="L96" s="55">
        <f t="shared" si="11"/>
        <v>2</v>
      </c>
      <c r="M96" s="55">
        <f t="shared" si="12"/>
        <v>1</v>
      </c>
      <c r="N96" s="55">
        <f t="shared" si="13"/>
        <v>1</v>
      </c>
      <c r="O96" s="56">
        <f t="shared" si="14"/>
        <v>1.7</v>
      </c>
    </row>
    <row r="97" spans="1:15" x14ac:dyDescent="0.25">
      <c r="A97" s="5">
        <v>10</v>
      </c>
      <c r="B97" s="24">
        <v>60001</v>
      </c>
      <c r="C97" s="2" t="s">
        <v>72</v>
      </c>
      <c r="D97" s="71" t="str">
        <f>'[1]2018 ИТОГИ-4-9-11'!AX99</f>
        <v>C</v>
      </c>
      <c r="E97" s="76" t="str">
        <f>'[2]2017-2018 свод'!S97</f>
        <v>B</v>
      </c>
      <c r="F97" s="57" t="str">
        <f>'[3]2017-2018 свод'!W97</f>
        <v>C</v>
      </c>
      <c r="G97" s="64" t="str">
        <f>'[5]2017-2018 свод'!S98</f>
        <v>D</v>
      </c>
      <c r="H97" s="81" t="str">
        <f>'[4]2018 свод'!X98</f>
        <v>C</v>
      </c>
      <c r="I97" s="31" t="str">
        <f t="shared" si="8"/>
        <v>C</v>
      </c>
      <c r="J97" s="55">
        <f t="shared" si="9"/>
        <v>2</v>
      </c>
      <c r="K97" s="55">
        <f t="shared" si="10"/>
        <v>2.5</v>
      </c>
      <c r="L97" s="55">
        <f t="shared" si="11"/>
        <v>2</v>
      </c>
      <c r="M97" s="55">
        <f t="shared" si="12"/>
        <v>1</v>
      </c>
      <c r="N97" s="55">
        <f t="shared" si="13"/>
        <v>2</v>
      </c>
      <c r="O97" s="56">
        <f t="shared" si="14"/>
        <v>1.9</v>
      </c>
    </row>
    <row r="98" spans="1:15" x14ac:dyDescent="0.25">
      <c r="A98" s="5">
        <v>11</v>
      </c>
      <c r="B98" s="24">
        <v>60701</v>
      </c>
      <c r="C98" s="33" t="s">
        <v>82</v>
      </c>
      <c r="D98" s="71" t="str">
        <f>'[1]2018 ИТОГИ-4-9-11'!AX100</f>
        <v>C</v>
      </c>
      <c r="E98" s="76" t="str">
        <f>'[2]2017-2018 свод'!S98</f>
        <v>C</v>
      </c>
      <c r="F98" s="57" t="str">
        <f>'[3]2017-2018 свод'!W98</f>
        <v>C</v>
      </c>
      <c r="G98" s="64" t="str">
        <f>'[5]2017-2018 свод'!S99</f>
        <v>D</v>
      </c>
      <c r="H98" s="81" t="str">
        <f>'[4]2018 свод'!X99</f>
        <v>C</v>
      </c>
      <c r="I98" s="31" t="str">
        <f t="shared" si="8"/>
        <v>C</v>
      </c>
      <c r="J98" s="55">
        <f t="shared" si="9"/>
        <v>2</v>
      </c>
      <c r="K98" s="55">
        <f t="shared" si="10"/>
        <v>2</v>
      </c>
      <c r="L98" s="55">
        <f t="shared" si="11"/>
        <v>2</v>
      </c>
      <c r="M98" s="55">
        <f t="shared" si="12"/>
        <v>1</v>
      </c>
      <c r="N98" s="55">
        <f t="shared" si="13"/>
        <v>2</v>
      </c>
      <c r="O98" s="56">
        <f t="shared" si="14"/>
        <v>1.8</v>
      </c>
    </row>
    <row r="99" spans="1:15" x14ac:dyDescent="0.25">
      <c r="A99" s="5">
        <v>12</v>
      </c>
      <c r="B99" s="24">
        <v>60850</v>
      </c>
      <c r="C99" s="2" t="s">
        <v>83</v>
      </c>
      <c r="D99" s="71" t="str">
        <f>'[1]2018 ИТОГИ-4-9-11'!AX101</f>
        <v>C</v>
      </c>
      <c r="E99" s="76" t="str">
        <f>'[2]2017-2018 свод'!S99</f>
        <v>B</v>
      </c>
      <c r="F99" s="57" t="str">
        <f>'[3]2017-2018 свод'!W99</f>
        <v>C</v>
      </c>
      <c r="G99" s="64" t="str">
        <f>'[5]2017-2018 свод'!S100</f>
        <v>C</v>
      </c>
      <c r="H99" s="81" t="str">
        <f>'[4]2018 свод'!X100</f>
        <v>B</v>
      </c>
      <c r="I99" s="31" t="str">
        <f t="shared" si="8"/>
        <v>C</v>
      </c>
      <c r="J99" s="55">
        <f t="shared" si="9"/>
        <v>2</v>
      </c>
      <c r="K99" s="55">
        <f t="shared" si="10"/>
        <v>2.5</v>
      </c>
      <c r="L99" s="55">
        <f t="shared" si="11"/>
        <v>2</v>
      </c>
      <c r="M99" s="55">
        <f t="shared" si="12"/>
        <v>2</v>
      </c>
      <c r="N99" s="55">
        <f t="shared" si="13"/>
        <v>2.5</v>
      </c>
      <c r="O99" s="56">
        <f t="shared" si="14"/>
        <v>2.2000000000000002</v>
      </c>
    </row>
    <row r="100" spans="1:15" x14ac:dyDescent="0.25">
      <c r="A100" s="5">
        <v>13</v>
      </c>
      <c r="B100" s="24">
        <v>60910</v>
      </c>
      <c r="C100" s="2" t="s">
        <v>84</v>
      </c>
      <c r="D100" s="71" t="str">
        <f>'[1]2018 ИТОГИ-4-9-11'!AX102</f>
        <v>C</v>
      </c>
      <c r="E100" s="76" t="str">
        <f>'[2]2017-2018 свод'!S100</f>
        <v>B</v>
      </c>
      <c r="F100" s="57" t="str">
        <f>'[3]2017-2018 свод'!W100</f>
        <v>C</v>
      </c>
      <c r="G100" s="64" t="str">
        <f>'[5]2017-2018 свод'!S101</f>
        <v>C</v>
      </c>
      <c r="H100" s="81" t="str">
        <f>'[4]2018 свод'!X101</f>
        <v>C</v>
      </c>
      <c r="I100" s="31" t="str">
        <f t="shared" si="8"/>
        <v>C</v>
      </c>
      <c r="J100" s="55">
        <f t="shared" si="9"/>
        <v>2</v>
      </c>
      <c r="K100" s="55">
        <f t="shared" si="10"/>
        <v>2.5</v>
      </c>
      <c r="L100" s="55">
        <f t="shared" si="11"/>
        <v>2</v>
      </c>
      <c r="M100" s="55">
        <f t="shared" si="12"/>
        <v>2</v>
      </c>
      <c r="N100" s="55">
        <f t="shared" si="13"/>
        <v>2</v>
      </c>
      <c r="O100" s="56">
        <f t="shared" si="14"/>
        <v>2.1</v>
      </c>
    </row>
    <row r="101" spans="1:15" x14ac:dyDescent="0.25">
      <c r="A101" s="5">
        <v>14</v>
      </c>
      <c r="B101" s="24">
        <v>60980</v>
      </c>
      <c r="C101" s="2" t="s">
        <v>85</v>
      </c>
      <c r="D101" s="71" t="str">
        <f>'[1]2018 ИТОГИ-4-9-11'!AX103</f>
        <v>C</v>
      </c>
      <c r="E101" s="76" t="str">
        <f>'[2]2017-2018 свод'!S101</f>
        <v>B</v>
      </c>
      <c r="F101" s="57" t="str">
        <f>'[3]2017-2018 свод'!W101</f>
        <v>C</v>
      </c>
      <c r="G101" s="64" t="str">
        <f>'[5]2017-2018 свод'!S102</f>
        <v>C</v>
      </c>
      <c r="H101" s="81" t="str">
        <f>'[4]2018 свод'!X102</f>
        <v>B</v>
      </c>
      <c r="I101" s="31" t="str">
        <f t="shared" si="8"/>
        <v>C</v>
      </c>
      <c r="J101" s="55">
        <f t="shared" si="9"/>
        <v>2</v>
      </c>
      <c r="K101" s="55">
        <f t="shared" si="10"/>
        <v>2.5</v>
      </c>
      <c r="L101" s="55">
        <f t="shared" si="11"/>
        <v>2</v>
      </c>
      <c r="M101" s="55">
        <f t="shared" si="12"/>
        <v>2</v>
      </c>
      <c r="N101" s="55">
        <f t="shared" si="13"/>
        <v>2.5</v>
      </c>
      <c r="O101" s="56">
        <f t="shared" si="14"/>
        <v>2.2000000000000002</v>
      </c>
    </row>
    <row r="102" spans="1:15" x14ac:dyDescent="0.25">
      <c r="A102" s="5">
        <v>15</v>
      </c>
      <c r="B102" s="24">
        <v>61080</v>
      </c>
      <c r="C102" s="2" t="s">
        <v>86</v>
      </c>
      <c r="D102" s="71" t="str">
        <f>'[1]2018 ИТОГИ-4-9-11'!AX104</f>
        <v>B</v>
      </c>
      <c r="E102" s="76" t="str">
        <f>'[2]2017-2018 свод'!S102</f>
        <v>C</v>
      </c>
      <c r="F102" s="57" t="str">
        <f>'[3]2017-2018 свод'!W102</f>
        <v>C</v>
      </c>
      <c r="G102" s="64" t="str">
        <f>'[5]2017-2018 свод'!S103</f>
        <v>C</v>
      </c>
      <c r="H102" s="81" t="str">
        <f>'[4]2018 свод'!X103</f>
        <v>C</v>
      </c>
      <c r="I102" s="31" t="str">
        <f t="shared" si="8"/>
        <v>C</v>
      </c>
      <c r="J102" s="55">
        <f t="shared" si="9"/>
        <v>2.5</v>
      </c>
      <c r="K102" s="55">
        <f t="shared" si="10"/>
        <v>2</v>
      </c>
      <c r="L102" s="55">
        <f t="shared" si="11"/>
        <v>2</v>
      </c>
      <c r="M102" s="55">
        <f t="shared" si="12"/>
        <v>2</v>
      </c>
      <c r="N102" s="55">
        <f t="shared" si="13"/>
        <v>2</v>
      </c>
      <c r="O102" s="56">
        <f t="shared" si="14"/>
        <v>2.1</v>
      </c>
    </row>
    <row r="103" spans="1:15" x14ac:dyDescent="0.25">
      <c r="A103" s="5">
        <v>16</v>
      </c>
      <c r="B103" s="24">
        <v>61150</v>
      </c>
      <c r="C103" s="2" t="s">
        <v>87</v>
      </c>
      <c r="D103" s="71" t="str">
        <f>'[1]2018 ИТОГИ-4-9-11'!AX105</f>
        <v>C</v>
      </c>
      <c r="E103" s="76" t="str">
        <f>'[2]2017-2018 свод'!S103</f>
        <v>C</v>
      </c>
      <c r="F103" s="57" t="str">
        <f>'[3]2017-2018 свод'!W103</f>
        <v>C</v>
      </c>
      <c r="G103" s="64" t="str">
        <f>'[5]2017-2018 свод'!S104</f>
        <v>C</v>
      </c>
      <c r="H103" s="81" t="str">
        <f>'[4]2018 свод'!X104</f>
        <v>C</v>
      </c>
      <c r="I103" s="31" t="str">
        <f t="shared" si="8"/>
        <v>C</v>
      </c>
      <c r="J103" s="55">
        <f t="shared" si="9"/>
        <v>2</v>
      </c>
      <c r="K103" s="55">
        <f t="shared" si="10"/>
        <v>2</v>
      </c>
      <c r="L103" s="55">
        <f t="shared" si="11"/>
        <v>2</v>
      </c>
      <c r="M103" s="55">
        <f t="shared" si="12"/>
        <v>2</v>
      </c>
      <c r="N103" s="55">
        <f t="shared" si="13"/>
        <v>2</v>
      </c>
      <c r="O103" s="56">
        <f t="shared" si="14"/>
        <v>2</v>
      </c>
    </row>
    <row r="104" spans="1:15" x14ac:dyDescent="0.25">
      <c r="A104" s="5">
        <v>17</v>
      </c>
      <c r="B104" s="24">
        <v>61210</v>
      </c>
      <c r="C104" s="2" t="s">
        <v>88</v>
      </c>
      <c r="D104" s="71" t="str">
        <f>'[1]2018 ИТОГИ-4-9-11'!AX106</f>
        <v>C</v>
      </c>
      <c r="E104" s="76" t="str">
        <f>'[2]2017-2018 свод'!S104</f>
        <v>C</v>
      </c>
      <c r="F104" s="57" t="str">
        <f>'[3]2017-2018 свод'!W104</f>
        <v>C</v>
      </c>
      <c r="G104" s="64" t="str">
        <f>'[5]2017-2018 свод'!S105</f>
        <v>C</v>
      </c>
      <c r="H104" s="81" t="str">
        <f>'[4]2018 свод'!X105</f>
        <v>D</v>
      </c>
      <c r="I104" s="31" t="str">
        <f t="shared" si="8"/>
        <v>C</v>
      </c>
      <c r="J104" s="55">
        <f t="shared" si="9"/>
        <v>2</v>
      </c>
      <c r="K104" s="55">
        <f t="shared" si="10"/>
        <v>2</v>
      </c>
      <c r="L104" s="55">
        <f t="shared" si="11"/>
        <v>2</v>
      </c>
      <c r="M104" s="55">
        <f t="shared" si="12"/>
        <v>2</v>
      </c>
      <c r="N104" s="55">
        <f t="shared" si="13"/>
        <v>1</v>
      </c>
      <c r="O104" s="56">
        <f t="shared" si="14"/>
        <v>1.8</v>
      </c>
    </row>
    <row r="105" spans="1:15" x14ac:dyDescent="0.25">
      <c r="A105" s="5">
        <v>18</v>
      </c>
      <c r="B105" s="24">
        <v>61290</v>
      </c>
      <c r="C105" s="2" t="s">
        <v>89</v>
      </c>
      <c r="D105" s="71" t="str">
        <f>'[1]2018 ИТОГИ-4-9-11'!AX107</f>
        <v>C</v>
      </c>
      <c r="E105" s="76" t="str">
        <f>'[2]2017-2018 свод'!S105</f>
        <v>B</v>
      </c>
      <c r="F105" s="57" t="str">
        <f>'[3]2017-2018 свод'!W105</f>
        <v>C</v>
      </c>
      <c r="G105" s="64" t="str">
        <f>'[5]2017-2018 свод'!S106</f>
        <v>D</v>
      </c>
      <c r="H105" s="81" t="str">
        <f>'[4]2018 свод'!X106</f>
        <v>D</v>
      </c>
      <c r="I105" s="31" t="str">
        <f t="shared" si="8"/>
        <v>C</v>
      </c>
      <c r="J105" s="55">
        <f t="shared" si="9"/>
        <v>2</v>
      </c>
      <c r="K105" s="55">
        <f t="shared" si="10"/>
        <v>2.5</v>
      </c>
      <c r="L105" s="55">
        <f t="shared" si="11"/>
        <v>2</v>
      </c>
      <c r="M105" s="55">
        <f t="shared" si="12"/>
        <v>1</v>
      </c>
      <c r="N105" s="55">
        <f t="shared" si="13"/>
        <v>1</v>
      </c>
      <c r="O105" s="56">
        <f t="shared" si="14"/>
        <v>1.7</v>
      </c>
    </row>
    <row r="106" spans="1:15" x14ac:dyDescent="0.25">
      <c r="A106" s="5">
        <v>19</v>
      </c>
      <c r="B106" s="24">
        <v>61340</v>
      </c>
      <c r="C106" s="2" t="s">
        <v>90</v>
      </c>
      <c r="D106" s="71" t="str">
        <f>'[1]2018 ИТОГИ-4-9-11'!AX108</f>
        <v>B</v>
      </c>
      <c r="E106" s="76" t="str">
        <f>'[2]2017-2018 свод'!S106</f>
        <v>C</v>
      </c>
      <c r="F106" s="57" t="str">
        <f>'[3]2017-2018 свод'!W106</f>
        <v>C</v>
      </c>
      <c r="G106" s="64" t="str">
        <f>'[5]2017-2018 свод'!S107</f>
        <v>C</v>
      </c>
      <c r="H106" s="81" t="str">
        <f>'[4]2018 свод'!X107</f>
        <v>C</v>
      </c>
      <c r="I106" s="31" t="str">
        <f t="shared" si="8"/>
        <v>C</v>
      </c>
      <c r="J106" s="55">
        <f t="shared" si="9"/>
        <v>2.5</v>
      </c>
      <c r="K106" s="55">
        <f t="shared" si="10"/>
        <v>2</v>
      </c>
      <c r="L106" s="55">
        <f t="shared" si="11"/>
        <v>2</v>
      </c>
      <c r="M106" s="55">
        <f t="shared" si="12"/>
        <v>2</v>
      </c>
      <c r="N106" s="55">
        <f t="shared" si="13"/>
        <v>2</v>
      </c>
      <c r="O106" s="56">
        <f t="shared" si="14"/>
        <v>2.1</v>
      </c>
    </row>
    <row r="107" spans="1:15" x14ac:dyDescent="0.25">
      <c r="A107" s="5">
        <v>20</v>
      </c>
      <c r="B107" s="24">
        <v>61390</v>
      </c>
      <c r="C107" s="2" t="s">
        <v>91</v>
      </c>
      <c r="D107" s="71" t="str">
        <f>'[1]2018 ИТОГИ-4-9-11'!AX109</f>
        <v>C</v>
      </c>
      <c r="E107" s="76" t="str">
        <f>'[2]2017-2018 свод'!S107</f>
        <v>C</v>
      </c>
      <c r="F107" s="57" t="str">
        <f>'[3]2017-2018 свод'!W107</f>
        <v>C</v>
      </c>
      <c r="G107" s="64" t="str">
        <f>'[5]2017-2018 свод'!S108</f>
        <v>D</v>
      </c>
      <c r="H107" s="81" t="str">
        <f>'[4]2018 свод'!X108</f>
        <v>D</v>
      </c>
      <c r="I107" s="31" t="str">
        <f t="shared" si="8"/>
        <v>C</v>
      </c>
      <c r="J107" s="55">
        <f t="shared" si="9"/>
        <v>2</v>
      </c>
      <c r="K107" s="55">
        <f t="shared" si="10"/>
        <v>2</v>
      </c>
      <c r="L107" s="55">
        <f t="shared" si="11"/>
        <v>2</v>
      </c>
      <c r="M107" s="55">
        <f t="shared" si="12"/>
        <v>1</v>
      </c>
      <c r="N107" s="55">
        <f t="shared" si="13"/>
        <v>1</v>
      </c>
      <c r="O107" s="56">
        <f t="shared" si="14"/>
        <v>1.6</v>
      </c>
    </row>
    <row r="108" spans="1:15" x14ac:dyDescent="0.25">
      <c r="A108" s="5">
        <v>21</v>
      </c>
      <c r="B108" s="24">
        <v>61410</v>
      </c>
      <c r="C108" s="2" t="s">
        <v>92</v>
      </c>
      <c r="D108" s="71" t="str">
        <f>'[1]2018 ИТОГИ-4-9-11'!AX110</f>
        <v>B</v>
      </c>
      <c r="E108" s="76" t="str">
        <f>'[2]2017-2018 свод'!S108</f>
        <v>B</v>
      </c>
      <c r="F108" s="57" t="str">
        <f>'[3]2017-2018 свод'!W108</f>
        <v>C</v>
      </c>
      <c r="G108" s="64" t="str">
        <f>'[5]2017-2018 свод'!S109</f>
        <v>D</v>
      </c>
      <c r="H108" s="81" t="str">
        <f>'[4]2018 свод'!X109</f>
        <v>B</v>
      </c>
      <c r="I108" s="31" t="str">
        <f t="shared" si="8"/>
        <v>C</v>
      </c>
      <c r="J108" s="55">
        <f t="shared" si="9"/>
        <v>2.5</v>
      </c>
      <c r="K108" s="55">
        <f t="shared" si="10"/>
        <v>2.5</v>
      </c>
      <c r="L108" s="55">
        <f t="shared" si="11"/>
        <v>2</v>
      </c>
      <c r="M108" s="55">
        <f t="shared" si="12"/>
        <v>1</v>
      </c>
      <c r="N108" s="55">
        <f t="shared" si="13"/>
        <v>2.5</v>
      </c>
      <c r="O108" s="56">
        <f t="shared" si="14"/>
        <v>2.1</v>
      </c>
    </row>
    <row r="109" spans="1:15" x14ac:dyDescent="0.25">
      <c r="A109" s="5">
        <v>22</v>
      </c>
      <c r="B109" s="24">
        <v>61430</v>
      </c>
      <c r="C109" s="2" t="s">
        <v>93</v>
      </c>
      <c r="D109" s="71" t="str">
        <f>'[1]2018 ИТОГИ-4-9-11'!AX111</f>
        <v>B</v>
      </c>
      <c r="E109" s="76" t="str">
        <f>'[2]2017-2018 свод'!S109</f>
        <v>B</v>
      </c>
      <c r="F109" s="57" t="str">
        <f>'[3]2017-2018 свод'!W109</f>
        <v>C</v>
      </c>
      <c r="G109" s="64" t="str">
        <f>'[5]2017-2018 свод'!S110</f>
        <v>C</v>
      </c>
      <c r="H109" s="81" t="str">
        <f>'[4]2018 свод'!X110</f>
        <v>A</v>
      </c>
      <c r="I109" s="31" t="str">
        <f t="shared" si="8"/>
        <v>B</v>
      </c>
      <c r="J109" s="55">
        <f t="shared" si="9"/>
        <v>2.5</v>
      </c>
      <c r="K109" s="55">
        <f t="shared" si="10"/>
        <v>2.5</v>
      </c>
      <c r="L109" s="55">
        <f t="shared" si="11"/>
        <v>2</v>
      </c>
      <c r="M109" s="55">
        <f t="shared" si="12"/>
        <v>2</v>
      </c>
      <c r="N109" s="55">
        <f t="shared" si="13"/>
        <v>4.2</v>
      </c>
      <c r="O109" s="56">
        <f t="shared" si="14"/>
        <v>2.6399999999999997</v>
      </c>
    </row>
    <row r="110" spans="1:15" x14ac:dyDescent="0.25">
      <c r="A110" s="5">
        <v>23</v>
      </c>
      <c r="B110" s="24">
        <v>61440</v>
      </c>
      <c r="C110" s="2" t="s">
        <v>94</v>
      </c>
      <c r="D110" s="71" t="str">
        <f>'[1]2018 ИТОГИ-4-9-11'!AX112</f>
        <v>B</v>
      </c>
      <c r="E110" s="76" t="str">
        <f>'[2]2017-2018 свод'!S110</f>
        <v>C</v>
      </c>
      <c r="F110" s="57" t="str">
        <f>'[3]2017-2018 свод'!W110</f>
        <v>C</v>
      </c>
      <c r="G110" s="64" t="str">
        <f>'[5]2017-2018 свод'!S111</f>
        <v>C</v>
      </c>
      <c r="H110" s="81" t="str">
        <f>'[4]2018 свод'!X111</f>
        <v>B</v>
      </c>
      <c r="I110" s="31" t="str">
        <f t="shared" si="8"/>
        <v>C</v>
      </c>
      <c r="J110" s="55">
        <f t="shared" si="9"/>
        <v>2.5</v>
      </c>
      <c r="K110" s="55">
        <f t="shared" si="10"/>
        <v>2</v>
      </c>
      <c r="L110" s="55">
        <f t="shared" si="11"/>
        <v>2</v>
      </c>
      <c r="M110" s="55">
        <f t="shared" si="12"/>
        <v>2</v>
      </c>
      <c r="N110" s="55">
        <f t="shared" si="13"/>
        <v>2.5</v>
      </c>
      <c r="O110" s="56">
        <f t="shared" si="14"/>
        <v>2.2000000000000002</v>
      </c>
    </row>
    <row r="111" spans="1:15" x14ac:dyDescent="0.25">
      <c r="A111" s="5">
        <v>24</v>
      </c>
      <c r="B111" s="24">
        <v>61450</v>
      </c>
      <c r="C111" s="2" t="s">
        <v>95</v>
      </c>
      <c r="D111" s="71" t="str">
        <f>'[1]2018 ИТОГИ-4-9-11'!AX113</f>
        <v>B</v>
      </c>
      <c r="E111" s="76" t="str">
        <f>'[2]2017-2018 свод'!S111</f>
        <v>B</v>
      </c>
      <c r="F111" s="57" t="str">
        <f>'[3]2017-2018 свод'!W111</f>
        <v>C</v>
      </c>
      <c r="G111" s="64" t="str">
        <f>'[5]2017-2018 свод'!S112</f>
        <v>C</v>
      </c>
      <c r="H111" s="81" t="str">
        <f>'[4]2018 свод'!X112</f>
        <v>B</v>
      </c>
      <c r="I111" s="31" t="str">
        <f t="shared" si="8"/>
        <v>B</v>
      </c>
      <c r="J111" s="55">
        <f t="shared" si="9"/>
        <v>2.5</v>
      </c>
      <c r="K111" s="55">
        <f t="shared" si="10"/>
        <v>2.5</v>
      </c>
      <c r="L111" s="55">
        <f t="shared" si="11"/>
        <v>2</v>
      </c>
      <c r="M111" s="55">
        <f t="shared" si="12"/>
        <v>2</v>
      </c>
      <c r="N111" s="55">
        <f t="shared" si="13"/>
        <v>2.5</v>
      </c>
      <c r="O111" s="56">
        <f t="shared" si="14"/>
        <v>2.2999999999999998</v>
      </c>
    </row>
    <row r="112" spans="1:15" x14ac:dyDescent="0.25">
      <c r="A112" s="5">
        <v>25</v>
      </c>
      <c r="B112" s="24">
        <v>61470</v>
      </c>
      <c r="C112" s="2" t="s">
        <v>96</v>
      </c>
      <c r="D112" s="71" t="str">
        <f>'[1]2018 ИТОГИ-4-9-11'!AX114</f>
        <v>B</v>
      </c>
      <c r="E112" s="76" t="str">
        <f>'[2]2017-2018 свод'!S112</f>
        <v>C</v>
      </c>
      <c r="F112" s="57" t="str">
        <f>'[3]2017-2018 свод'!W112</f>
        <v>C</v>
      </c>
      <c r="G112" s="64" t="str">
        <f>'[5]2017-2018 свод'!S113</f>
        <v>D</v>
      </c>
      <c r="H112" s="81" t="str">
        <f>'[4]2018 свод'!X113</f>
        <v>C</v>
      </c>
      <c r="I112" s="31" t="str">
        <f t="shared" si="8"/>
        <v>C</v>
      </c>
      <c r="J112" s="55">
        <f t="shared" si="9"/>
        <v>2.5</v>
      </c>
      <c r="K112" s="55">
        <f t="shared" si="10"/>
        <v>2</v>
      </c>
      <c r="L112" s="55">
        <f t="shared" si="11"/>
        <v>2</v>
      </c>
      <c r="M112" s="55">
        <f t="shared" si="12"/>
        <v>1</v>
      </c>
      <c r="N112" s="55">
        <f t="shared" si="13"/>
        <v>2</v>
      </c>
      <c r="O112" s="56">
        <f t="shared" si="14"/>
        <v>1.9</v>
      </c>
    </row>
    <row r="113" spans="1:15" x14ac:dyDescent="0.25">
      <c r="A113" s="5">
        <v>26</v>
      </c>
      <c r="B113" s="24">
        <v>61490</v>
      </c>
      <c r="C113" s="2" t="s">
        <v>97</v>
      </c>
      <c r="D113" s="71" t="str">
        <f>'[1]2018 ИТОГИ-4-9-11'!AX115</f>
        <v>B</v>
      </c>
      <c r="E113" s="76" t="str">
        <f>'[2]2017-2018 свод'!S113</f>
        <v>B</v>
      </c>
      <c r="F113" s="57" t="str">
        <f>'[3]2017-2018 свод'!W113</f>
        <v>C</v>
      </c>
      <c r="G113" s="64" t="str">
        <f>'[5]2017-2018 свод'!S114</f>
        <v>C</v>
      </c>
      <c r="H113" s="81" t="str">
        <f>'[4]2018 свод'!X114</f>
        <v>A</v>
      </c>
      <c r="I113" s="31" t="str">
        <f t="shared" si="8"/>
        <v>B</v>
      </c>
      <c r="J113" s="55">
        <f t="shared" si="9"/>
        <v>2.5</v>
      </c>
      <c r="K113" s="55">
        <f t="shared" si="10"/>
        <v>2.5</v>
      </c>
      <c r="L113" s="55">
        <f t="shared" si="11"/>
        <v>2</v>
      </c>
      <c r="M113" s="55">
        <f t="shared" si="12"/>
        <v>2</v>
      </c>
      <c r="N113" s="55">
        <f t="shared" si="13"/>
        <v>4.2</v>
      </c>
      <c r="O113" s="56">
        <f t="shared" si="14"/>
        <v>2.6399999999999997</v>
      </c>
    </row>
    <row r="114" spans="1:15" x14ac:dyDescent="0.25">
      <c r="A114" s="5">
        <v>27</v>
      </c>
      <c r="B114" s="24">
        <v>61500</v>
      </c>
      <c r="C114" s="2" t="s">
        <v>98</v>
      </c>
      <c r="D114" s="71" t="str">
        <f>'[1]2018 ИТОГИ-4-9-11'!AX116</f>
        <v>B</v>
      </c>
      <c r="E114" s="76" t="str">
        <f>'[2]2017-2018 свод'!S114</f>
        <v>B</v>
      </c>
      <c r="F114" s="57" t="str">
        <f>'[3]2017-2018 свод'!W114</f>
        <v>C</v>
      </c>
      <c r="G114" s="64" t="str">
        <f>'[5]2017-2018 свод'!S115</f>
        <v>D</v>
      </c>
      <c r="H114" s="81" t="str">
        <f>'[4]2018 свод'!X115</f>
        <v>C</v>
      </c>
      <c r="I114" s="31" t="str">
        <f t="shared" si="8"/>
        <v>C</v>
      </c>
      <c r="J114" s="55">
        <f t="shared" si="9"/>
        <v>2.5</v>
      </c>
      <c r="K114" s="55">
        <f t="shared" si="10"/>
        <v>2.5</v>
      </c>
      <c r="L114" s="55">
        <f t="shared" si="11"/>
        <v>2</v>
      </c>
      <c r="M114" s="55">
        <f t="shared" si="12"/>
        <v>1</v>
      </c>
      <c r="N114" s="55">
        <f t="shared" si="13"/>
        <v>2</v>
      </c>
      <c r="O114" s="56">
        <f t="shared" si="14"/>
        <v>2</v>
      </c>
    </row>
    <row r="115" spans="1:15" x14ac:dyDescent="0.25">
      <c r="A115" s="5">
        <v>28</v>
      </c>
      <c r="B115" s="24">
        <v>61510</v>
      </c>
      <c r="C115" s="2" t="s">
        <v>99</v>
      </c>
      <c r="D115" s="71" t="str">
        <f>'[1]2018 ИТОГИ-4-9-11'!AX117</f>
        <v>B</v>
      </c>
      <c r="E115" s="76" t="str">
        <f>'[2]2017-2018 свод'!S115</f>
        <v>C</v>
      </c>
      <c r="F115" s="57" t="str">
        <f>'[3]2017-2018 свод'!W115</f>
        <v>B</v>
      </c>
      <c r="G115" s="64" t="str">
        <f>'[5]2017-2018 свод'!S116</f>
        <v>D</v>
      </c>
      <c r="H115" s="81" t="str">
        <f>'[4]2018 свод'!X116</f>
        <v>A</v>
      </c>
      <c r="I115" s="31" t="str">
        <f t="shared" si="8"/>
        <v>B</v>
      </c>
      <c r="J115" s="55">
        <f t="shared" si="9"/>
        <v>2.5</v>
      </c>
      <c r="K115" s="55">
        <f t="shared" si="10"/>
        <v>2</v>
      </c>
      <c r="L115" s="55">
        <f t="shared" si="11"/>
        <v>2.5</v>
      </c>
      <c r="M115" s="55">
        <f t="shared" si="12"/>
        <v>1</v>
      </c>
      <c r="N115" s="55">
        <f t="shared" si="13"/>
        <v>4.2</v>
      </c>
      <c r="O115" s="56">
        <f t="shared" si="14"/>
        <v>2.44</v>
      </c>
    </row>
    <row r="116" spans="1:15" ht="15.75" thickBot="1" x14ac:dyDescent="0.3">
      <c r="A116" s="9">
        <v>29</v>
      </c>
      <c r="B116" s="21">
        <v>61520</v>
      </c>
      <c r="C116" s="20" t="s">
        <v>100</v>
      </c>
      <c r="D116" s="72" t="str">
        <f>'[1]2018 ИТОГИ-4-9-11'!AX118</f>
        <v>B</v>
      </c>
      <c r="E116" s="77" t="str">
        <f>'[2]2017-2018 свод'!S116</f>
        <v>C</v>
      </c>
      <c r="F116" s="60" t="str">
        <f>'[3]2017-2018 свод'!W116</f>
        <v>C</v>
      </c>
      <c r="G116" s="65" t="str">
        <f>'[5]2017-2018 свод'!S117</f>
        <v>C</v>
      </c>
      <c r="H116" s="82" t="str">
        <f>'[4]2018 свод'!X117</f>
        <v>B</v>
      </c>
      <c r="I116" s="37" t="str">
        <f t="shared" si="8"/>
        <v>C</v>
      </c>
      <c r="J116" s="55">
        <f t="shared" si="9"/>
        <v>2.5</v>
      </c>
      <c r="K116" s="55">
        <f t="shared" si="10"/>
        <v>2</v>
      </c>
      <c r="L116" s="55">
        <f t="shared" si="11"/>
        <v>2</v>
      </c>
      <c r="M116" s="55">
        <f t="shared" si="12"/>
        <v>2</v>
      </c>
      <c r="N116" s="55">
        <f t="shared" si="13"/>
        <v>2.5</v>
      </c>
      <c r="O116" s="56">
        <f t="shared" si="14"/>
        <v>2.2000000000000002</v>
      </c>
    </row>
    <row r="117" spans="1:15" ht="15.75" thickBot="1" x14ac:dyDescent="0.3">
      <c r="A117" s="18"/>
      <c r="B117" s="22"/>
      <c r="C117" s="16" t="s">
        <v>123</v>
      </c>
      <c r="D117" s="50" t="str">
        <f>'[1]2018 ИТОГИ-4-9-11'!AX120</f>
        <v>B</v>
      </c>
      <c r="E117" s="67" t="str">
        <f>'[2]2017-2018 свод'!S117</f>
        <v>C</v>
      </c>
      <c r="F117" s="63" t="str">
        <f>'[3]2017-2018 свод'!W117</f>
        <v>C</v>
      </c>
      <c r="G117" s="51" t="str">
        <f>'[5]2017-2018 свод'!S118</f>
        <v>D</v>
      </c>
      <c r="H117" s="86" t="str">
        <f>'[4]2018 свод'!X118</f>
        <v>B</v>
      </c>
      <c r="I117" s="84" t="str">
        <f t="shared" si="8"/>
        <v>C</v>
      </c>
      <c r="J117" s="55">
        <f t="shared" si="9"/>
        <v>2.5</v>
      </c>
      <c r="K117" s="55">
        <f t="shared" si="10"/>
        <v>2</v>
      </c>
      <c r="L117" s="55">
        <f t="shared" si="11"/>
        <v>2</v>
      </c>
      <c r="M117" s="55">
        <f t="shared" si="12"/>
        <v>1</v>
      </c>
      <c r="N117" s="55">
        <f t="shared" si="13"/>
        <v>2.5</v>
      </c>
      <c r="O117" s="56">
        <f t="shared" si="14"/>
        <v>2</v>
      </c>
    </row>
    <row r="118" spans="1:15" x14ac:dyDescent="0.25">
      <c r="A118" s="7">
        <v>1</v>
      </c>
      <c r="B118" s="23">
        <v>70020</v>
      </c>
      <c r="C118" s="1" t="s">
        <v>101</v>
      </c>
      <c r="D118" s="87" t="str">
        <f>'[1]2018 ИТОГИ-4-9-11'!AX121</f>
        <v>B</v>
      </c>
      <c r="E118" s="88" t="str">
        <f>'[2]2017-2018 свод'!S118</f>
        <v>B</v>
      </c>
      <c r="F118" s="89" t="str">
        <f>'[3]2017-2018 свод'!W118</f>
        <v>C</v>
      </c>
      <c r="G118" s="90" t="str">
        <f>'[5]2017-2018 свод'!S119</f>
        <v>C</v>
      </c>
      <c r="H118" s="91" t="str">
        <f>'[4]2018 свод'!X119</f>
        <v>A</v>
      </c>
      <c r="I118" s="38" t="str">
        <f t="shared" si="8"/>
        <v>B</v>
      </c>
      <c r="J118" s="55">
        <f t="shared" si="9"/>
        <v>2.5</v>
      </c>
      <c r="K118" s="55">
        <f t="shared" si="10"/>
        <v>2.5</v>
      </c>
      <c r="L118" s="55">
        <f t="shared" si="11"/>
        <v>2</v>
      </c>
      <c r="M118" s="55">
        <f t="shared" si="12"/>
        <v>2</v>
      </c>
      <c r="N118" s="55">
        <f t="shared" si="13"/>
        <v>4.2</v>
      </c>
      <c r="O118" s="56">
        <f t="shared" si="14"/>
        <v>2.6399999999999997</v>
      </c>
    </row>
    <row r="119" spans="1:15" x14ac:dyDescent="0.25">
      <c r="A119" s="7">
        <v>2</v>
      </c>
      <c r="B119" s="23">
        <v>70050</v>
      </c>
      <c r="C119" s="1" t="s">
        <v>120</v>
      </c>
      <c r="D119" s="71" t="str">
        <f>'[1]2018 ИТОГИ-4-9-11'!AX122</f>
        <v>B</v>
      </c>
      <c r="E119" s="76" t="str">
        <f>'[2]2017-2018 свод'!S119</f>
        <v>B</v>
      </c>
      <c r="F119" s="57" t="str">
        <f>'[3]2017-2018 свод'!W119</f>
        <v>C</v>
      </c>
      <c r="G119" s="64" t="str">
        <f>'[5]2017-2018 свод'!S120</f>
        <v>D</v>
      </c>
      <c r="H119" s="92" t="str">
        <f>'[4]2018 свод'!X120</f>
        <v>C</v>
      </c>
      <c r="I119" s="31" t="str">
        <f t="shared" si="8"/>
        <v>C</v>
      </c>
      <c r="J119" s="55">
        <f t="shared" si="9"/>
        <v>2.5</v>
      </c>
      <c r="K119" s="55">
        <f t="shared" si="10"/>
        <v>2.5</v>
      </c>
      <c r="L119" s="55">
        <f t="shared" si="11"/>
        <v>2</v>
      </c>
      <c r="M119" s="55">
        <f t="shared" si="12"/>
        <v>1</v>
      </c>
      <c r="N119" s="55">
        <f t="shared" si="13"/>
        <v>2</v>
      </c>
      <c r="O119" s="56">
        <f t="shared" si="14"/>
        <v>2</v>
      </c>
    </row>
    <row r="120" spans="1:15" x14ac:dyDescent="0.25">
      <c r="A120" s="7">
        <v>3</v>
      </c>
      <c r="B120" s="24">
        <v>70110</v>
      </c>
      <c r="C120" s="2" t="s">
        <v>104</v>
      </c>
      <c r="D120" s="71" t="str">
        <f>'[1]2018 ИТОГИ-4-9-11'!AX123</f>
        <v>B</v>
      </c>
      <c r="E120" s="76" t="str">
        <f>'[2]2017-2018 свод'!S120</f>
        <v>B</v>
      </c>
      <c r="F120" s="57" t="str">
        <f>'[3]2017-2018 свод'!W120</f>
        <v>B</v>
      </c>
      <c r="G120" s="64" t="str">
        <f>'[5]2017-2018 свод'!S121</f>
        <v>C</v>
      </c>
      <c r="H120" s="92" t="str">
        <f>'[4]2018 свод'!X121</f>
        <v>B</v>
      </c>
      <c r="I120" s="31" t="str">
        <f t="shared" si="8"/>
        <v>B</v>
      </c>
      <c r="J120" s="55">
        <f t="shared" si="9"/>
        <v>2.5</v>
      </c>
      <c r="K120" s="55">
        <f t="shared" si="10"/>
        <v>2.5</v>
      </c>
      <c r="L120" s="55">
        <f t="shared" si="11"/>
        <v>2.5</v>
      </c>
      <c r="M120" s="55">
        <f t="shared" si="12"/>
        <v>2</v>
      </c>
      <c r="N120" s="55">
        <f t="shared" si="13"/>
        <v>2.5</v>
      </c>
      <c r="O120" s="56">
        <f t="shared" si="14"/>
        <v>2.4</v>
      </c>
    </row>
    <row r="121" spans="1:15" x14ac:dyDescent="0.25">
      <c r="A121" s="7">
        <v>4</v>
      </c>
      <c r="B121" s="24">
        <v>70021</v>
      </c>
      <c r="C121" s="2" t="s">
        <v>102</v>
      </c>
      <c r="D121" s="71" t="str">
        <f>'[1]2018 ИТОГИ-4-9-11'!AX124</f>
        <v>B</v>
      </c>
      <c r="E121" s="76" t="str">
        <f>'[2]2017-2018 свод'!S121</f>
        <v>C</v>
      </c>
      <c r="F121" s="57" t="str">
        <f>'[3]2017-2018 свод'!W121</f>
        <v>C</v>
      </c>
      <c r="G121" s="64" t="str">
        <f>'[5]2017-2018 свод'!S122</f>
        <v>C</v>
      </c>
      <c r="H121" s="92" t="str">
        <f>'[4]2018 свод'!X122</f>
        <v>B</v>
      </c>
      <c r="I121" s="31" t="str">
        <f t="shared" si="8"/>
        <v>C</v>
      </c>
      <c r="J121" s="55">
        <f t="shared" si="9"/>
        <v>2.5</v>
      </c>
      <c r="K121" s="55">
        <f t="shared" si="10"/>
        <v>2</v>
      </c>
      <c r="L121" s="55">
        <f t="shared" si="11"/>
        <v>2</v>
      </c>
      <c r="M121" s="55">
        <f t="shared" si="12"/>
        <v>2</v>
      </c>
      <c r="N121" s="55">
        <f t="shared" si="13"/>
        <v>2.5</v>
      </c>
      <c r="O121" s="56">
        <f t="shared" si="14"/>
        <v>2.2000000000000002</v>
      </c>
    </row>
    <row r="122" spans="1:15" x14ac:dyDescent="0.25">
      <c r="A122" s="7">
        <v>5</v>
      </c>
      <c r="B122" s="24">
        <v>70040</v>
      </c>
      <c r="C122" s="2" t="s">
        <v>103</v>
      </c>
      <c r="D122" s="71" t="str">
        <f>'[1]2018 ИТОГИ-4-9-11'!AX125</f>
        <v>C</v>
      </c>
      <c r="E122" s="76" t="str">
        <f>'[2]2017-2018 свод'!S122</f>
        <v>B</v>
      </c>
      <c r="F122" s="57" t="str">
        <f>'[3]2017-2018 свод'!W122</f>
        <v>C</v>
      </c>
      <c r="G122" s="64" t="str">
        <f>'[5]2017-2018 свод'!S123</f>
        <v>C</v>
      </c>
      <c r="H122" s="92" t="str">
        <f>'[4]2018 свод'!X123</f>
        <v>D</v>
      </c>
      <c r="I122" s="31" t="str">
        <f t="shared" si="8"/>
        <v>C</v>
      </c>
      <c r="J122" s="55">
        <f t="shared" si="9"/>
        <v>2</v>
      </c>
      <c r="K122" s="55">
        <f t="shared" si="10"/>
        <v>2.5</v>
      </c>
      <c r="L122" s="55">
        <f t="shared" si="11"/>
        <v>2</v>
      </c>
      <c r="M122" s="55">
        <f t="shared" si="12"/>
        <v>2</v>
      </c>
      <c r="N122" s="55">
        <f t="shared" si="13"/>
        <v>1</v>
      </c>
      <c r="O122" s="56">
        <f t="shared" si="14"/>
        <v>1.9</v>
      </c>
    </row>
    <row r="123" spans="1:15" x14ac:dyDescent="0.25">
      <c r="A123" s="7">
        <v>6</v>
      </c>
      <c r="B123" s="24">
        <v>70100</v>
      </c>
      <c r="C123" s="2" t="s">
        <v>121</v>
      </c>
      <c r="D123" s="71" t="str">
        <f>'[1]2018 ИТОГИ-4-9-11'!AX126</f>
        <v>B</v>
      </c>
      <c r="E123" s="76" t="str">
        <f>'[2]2017-2018 свод'!S123</f>
        <v>C</v>
      </c>
      <c r="F123" s="57" t="str">
        <f>'[3]2017-2018 свод'!W123</f>
        <v>B</v>
      </c>
      <c r="G123" s="64" t="str">
        <f>'[5]2017-2018 свод'!S124</f>
        <v>C</v>
      </c>
      <c r="H123" s="92" t="str">
        <f>'[4]2018 свод'!X124</f>
        <v>A</v>
      </c>
      <c r="I123" s="31" t="str">
        <f t="shared" si="8"/>
        <v>B</v>
      </c>
      <c r="J123" s="55">
        <f t="shared" si="9"/>
        <v>2.5</v>
      </c>
      <c r="K123" s="55">
        <f t="shared" si="10"/>
        <v>2</v>
      </c>
      <c r="L123" s="55">
        <f t="shared" si="11"/>
        <v>2.5</v>
      </c>
      <c r="M123" s="55">
        <f t="shared" si="12"/>
        <v>2</v>
      </c>
      <c r="N123" s="55">
        <f t="shared" si="13"/>
        <v>4.2</v>
      </c>
      <c r="O123" s="56">
        <f t="shared" si="14"/>
        <v>2.6399999999999997</v>
      </c>
    </row>
    <row r="124" spans="1:15" x14ac:dyDescent="0.25">
      <c r="A124" s="7">
        <v>7</v>
      </c>
      <c r="B124" s="24">
        <v>70140</v>
      </c>
      <c r="C124" s="2" t="s">
        <v>122</v>
      </c>
      <c r="D124" s="71" t="str">
        <f>'[1]2018 ИТОГИ-4-9-11'!AX127</f>
        <v>C</v>
      </c>
      <c r="E124" s="76" t="str">
        <f>'[2]2017-2018 свод'!S124</f>
        <v>C</v>
      </c>
      <c r="F124" s="57" t="str">
        <f>'[3]2017-2018 свод'!W124</f>
        <v>C</v>
      </c>
      <c r="G124" s="64" t="str">
        <f>'[5]2017-2018 свод'!S125</f>
        <v>C</v>
      </c>
      <c r="H124" s="92" t="str">
        <f>'[4]2018 свод'!X125</f>
        <v>D</v>
      </c>
      <c r="I124" s="31" t="str">
        <f t="shared" si="8"/>
        <v>C</v>
      </c>
      <c r="J124" s="55">
        <f t="shared" si="9"/>
        <v>2</v>
      </c>
      <c r="K124" s="55">
        <f t="shared" si="10"/>
        <v>2</v>
      </c>
      <c r="L124" s="55">
        <f t="shared" si="11"/>
        <v>2</v>
      </c>
      <c r="M124" s="55">
        <f t="shared" si="12"/>
        <v>2</v>
      </c>
      <c r="N124" s="55">
        <f t="shared" si="13"/>
        <v>1</v>
      </c>
      <c r="O124" s="56">
        <f t="shared" si="14"/>
        <v>1.8</v>
      </c>
    </row>
    <row r="125" spans="1:15" x14ac:dyDescent="0.25">
      <c r="A125" s="7">
        <v>8</v>
      </c>
      <c r="B125" s="24">
        <v>70270</v>
      </c>
      <c r="C125" s="2" t="s">
        <v>105</v>
      </c>
      <c r="D125" s="71" t="str">
        <f>'[1]2018 ИТОГИ-4-9-11'!AX128</f>
        <v>C</v>
      </c>
      <c r="E125" s="76" t="str">
        <f>'[2]2017-2018 свод'!S125</f>
        <v>C</v>
      </c>
      <c r="F125" s="57" t="str">
        <f>'[3]2017-2018 свод'!W125</f>
        <v>C</v>
      </c>
      <c r="G125" s="64" t="str">
        <f>'[5]2017-2018 свод'!S126</f>
        <v>D</v>
      </c>
      <c r="H125" s="92" t="str">
        <f>'[4]2018 свод'!X126</f>
        <v>C</v>
      </c>
      <c r="I125" s="31" t="str">
        <f t="shared" si="8"/>
        <v>C</v>
      </c>
      <c r="J125" s="55">
        <f t="shared" si="9"/>
        <v>2</v>
      </c>
      <c r="K125" s="55">
        <f t="shared" si="10"/>
        <v>2</v>
      </c>
      <c r="L125" s="55">
        <f t="shared" si="11"/>
        <v>2</v>
      </c>
      <c r="M125" s="55">
        <f t="shared" si="12"/>
        <v>1</v>
      </c>
      <c r="N125" s="55">
        <f t="shared" si="13"/>
        <v>2</v>
      </c>
      <c r="O125" s="56">
        <f t="shared" si="14"/>
        <v>1.8</v>
      </c>
    </row>
    <row r="126" spans="1:15" x14ac:dyDescent="0.25">
      <c r="A126" s="7">
        <v>9</v>
      </c>
      <c r="B126" s="28">
        <v>70510</v>
      </c>
      <c r="C126" s="2" t="s">
        <v>106</v>
      </c>
      <c r="D126" s="71" t="str">
        <f>'[1]2018 ИТОГИ-4-9-11'!AX129</f>
        <v>C</v>
      </c>
      <c r="E126" s="76" t="str">
        <f>'[2]2017-2018 свод'!S126</f>
        <v>C</v>
      </c>
      <c r="F126" s="57" t="str">
        <f>'[3]2017-2018 свод'!W126</f>
        <v>C</v>
      </c>
      <c r="G126" s="64" t="str">
        <f>'[5]2017-2018 свод'!S127</f>
        <v>D</v>
      </c>
      <c r="H126" s="92" t="str">
        <f>'[4]2018 свод'!X127</f>
        <v>D</v>
      </c>
      <c r="I126" s="31" t="str">
        <f t="shared" si="8"/>
        <v>C</v>
      </c>
      <c r="J126" s="55">
        <f t="shared" si="9"/>
        <v>2</v>
      </c>
      <c r="K126" s="55">
        <f t="shared" si="10"/>
        <v>2</v>
      </c>
      <c r="L126" s="55">
        <f t="shared" si="11"/>
        <v>2</v>
      </c>
      <c r="M126" s="55">
        <f t="shared" si="12"/>
        <v>1</v>
      </c>
      <c r="N126" s="55">
        <f t="shared" si="13"/>
        <v>1</v>
      </c>
      <c r="O126" s="56">
        <f t="shared" si="14"/>
        <v>1.6</v>
      </c>
    </row>
    <row r="127" spans="1:15" ht="15.75" thickBot="1" x14ac:dyDescent="0.3">
      <c r="A127" s="6">
        <v>10</v>
      </c>
      <c r="B127" s="29">
        <v>10880</v>
      </c>
      <c r="C127" s="17" t="s">
        <v>11</v>
      </c>
      <c r="D127" s="73" t="str">
        <f>'[1]2018 ИТОГИ-4-9-11'!AX130</f>
        <v>B</v>
      </c>
      <c r="E127" s="78" t="str">
        <f>'[2]2017-2018 свод'!S127</f>
        <v>C</v>
      </c>
      <c r="F127" s="61" t="str">
        <f>'[3]2017-2018 свод'!W127</f>
        <v>C</v>
      </c>
      <c r="G127" s="79" t="str">
        <f>'[5]2017-2018 свод'!S128</f>
        <v>D</v>
      </c>
      <c r="H127" s="93" t="str">
        <f>'[4]2018 свод'!X128</f>
        <v>D</v>
      </c>
      <c r="I127" s="32" t="str">
        <f t="shared" si="8"/>
        <v>C</v>
      </c>
      <c r="J127" s="55">
        <f t="shared" si="9"/>
        <v>2.5</v>
      </c>
      <c r="K127" s="55">
        <f t="shared" si="10"/>
        <v>2</v>
      </c>
      <c r="L127" s="55">
        <f t="shared" si="11"/>
        <v>2</v>
      </c>
      <c r="M127" s="55">
        <f t="shared" si="12"/>
        <v>1</v>
      </c>
      <c r="N127" s="55">
        <f t="shared" si="13"/>
        <v>1</v>
      </c>
      <c r="O127" s="56">
        <f t="shared" si="14"/>
        <v>1.7</v>
      </c>
    </row>
    <row r="128" spans="1:15" x14ac:dyDescent="0.25">
      <c r="C128" s="42"/>
      <c r="D128" s="43"/>
      <c r="E128" s="43"/>
      <c r="F128" s="36"/>
    </row>
  </sheetData>
  <conditionalFormatting sqref="I5:I127">
    <cfRule type="cellIs" dxfId="11" priority="9" stopIfTrue="1" operator="equal">
      <formula>"D"</formula>
    </cfRule>
    <cfRule type="cellIs" dxfId="10" priority="10" stopIfTrue="1" operator="equal">
      <formula>"C"</formula>
    </cfRule>
    <cfRule type="cellIs" dxfId="9" priority="11" stopIfTrue="1" operator="equal">
      <formula>"B"</formula>
    </cfRule>
    <cfRule type="cellIs" dxfId="8" priority="12" stopIfTrue="1" operator="equal">
      <formula>"A"</formula>
    </cfRule>
  </conditionalFormatting>
  <conditionalFormatting sqref="D5:H127">
    <cfRule type="cellIs" dxfId="7" priority="13" operator="equal">
      <formula>"A"</formula>
    </cfRule>
    <cfRule type="cellIs" dxfId="6" priority="14" operator="equal">
      <formula>"B"</formula>
    </cfRule>
    <cfRule type="cellIs" dxfId="5" priority="15" operator="equal">
      <formula>"C"</formula>
    </cfRule>
    <cfRule type="cellIs" dxfId="4" priority="16" operator="equal">
      <formula>"D"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2017-2018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kab302_teacher</cp:lastModifiedBy>
  <cp:lastPrinted>2018-06-19T09:26:21Z</cp:lastPrinted>
  <dcterms:created xsi:type="dcterms:W3CDTF">2017-12-19T03:05:30Z</dcterms:created>
  <dcterms:modified xsi:type="dcterms:W3CDTF">2019-01-17T08:43:45Z</dcterms:modified>
</cp:coreProperties>
</file>