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1055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'10'!$A$5:$P$5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<sst xmlns="http://schemas.openxmlformats.org/spreadsheetml/2006/main" count="703" uniqueCount="289">
  <si>
    <t>дата проведения (ДД.ММ.ГГ):</t>
  </si>
  <si>
    <t>председатель жюри (ФИО):</t>
  </si>
  <si>
    <t>№</t>
  </si>
  <si>
    <t>Тип диплома</t>
  </si>
  <si>
    <t>Место проведения:</t>
  </si>
  <si>
    <t>Шифр</t>
  </si>
  <si>
    <t xml:space="preserve">Название ОУ </t>
  </si>
  <si>
    <t>Ткачева Татьяна Александровна</t>
  </si>
  <si>
    <t>Район</t>
  </si>
  <si>
    <t>(8 класс)</t>
  </si>
  <si>
    <t>Протокол муниципального этапа ВсОШ по химии</t>
  </si>
  <si>
    <t>Класс</t>
  </si>
  <si>
    <t>(9 класс)</t>
  </si>
  <si>
    <t>(11 класс)</t>
  </si>
  <si>
    <t>(10 класс)</t>
  </si>
  <si>
    <t>ЖД</t>
  </si>
  <si>
    <t>Кировский</t>
  </si>
  <si>
    <t>Свердловский</t>
  </si>
  <si>
    <t>максимальный балл</t>
  </si>
  <si>
    <t>2 тур (практика)</t>
  </si>
  <si>
    <t>1 тур (теория)</t>
  </si>
  <si>
    <t>ФИО</t>
  </si>
  <si>
    <t>(7 класс)</t>
  </si>
  <si>
    <t>Всего</t>
  </si>
  <si>
    <t xml:space="preserve">Советский </t>
  </si>
  <si>
    <t>Автаева А.Е.</t>
  </si>
  <si>
    <t>Илиевски С.П.</t>
  </si>
  <si>
    <t>Галиев Д.Р.</t>
  </si>
  <si>
    <t xml:space="preserve">Центральный </t>
  </si>
  <si>
    <t>Дудкина А.С.</t>
  </si>
  <si>
    <t>Чернова А.А.</t>
  </si>
  <si>
    <t>Резникова Н.А.</t>
  </si>
  <si>
    <t xml:space="preserve">Ленинский </t>
  </si>
  <si>
    <t>Наздрачев П.С.</t>
  </si>
  <si>
    <t xml:space="preserve">Октябрьский </t>
  </si>
  <si>
    <t>Иконникова А.А.</t>
  </si>
  <si>
    <t>Ружников Е. А.</t>
  </si>
  <si>
    <t>Ибрагимова Д.М.</t>
  </si>
  <si>
    <t>Гнездилова В.С.</t>
  </si>
  <si>
    <t>Джураева В.Т.</t>
  </si>
  <si>
    <t>Ковалёв А.А.</t>
  </si>
  <si>
    <t>Семенов Я.И.</t>
  </si>
  <si>
    <t>Коростелев З.С.</t>
  </si>
  <si>
    <t>Костюченко А.Е.</t>
  </si>
  <si>
    <t>Вердиев Ф.Я.</t>
  </si>
  <si>
    <t>Лотохин К.Б.</t>
  </si>
  <si>
    <t>Рябцева А.В.</t>
  </si>
  <si>
    <t>Барсуков А.Д.</t>
  </si>
  <si>
    <t>Габалюк А.В.</t>
  </si>
  <si>
    <t>Франтова Д.С.</t>
  </si>
  <si>
    <t>Овчинников А.Д.</t>
  </si>
  <si>
    <t>Жерносекова В.Д.</t>
  </si>
  <si>
    <t>Виниченко А.В.</t>
  </si>
  <si>
    <t>Головкова М.В.</t>
  </si>
  <si>
    <t>Лосюкова А.Р.</t>
  </si>
  <si>
    <t>Божко Ю.М.</t>
  </si>
  <si>
    <t>Алексахин А.Д.</t>
  </si>
  <si>
    <t>Каврус Ю.П.</t>
  </si>
  <si>
    <t>Титов Л.Н.</t>
  </si>
  <si>
    <t>Татаренко Е.А.</t>
  </si>
  <si>
    <t>Смирехин Л.В.</t>
  </si>
  <si>
    <t>Адамович А.С.</t>
  </si>
  <si>
    <t>Тарханова К.Д.</t>
  </si>
  <si>
    <t>Мавлонова Д.Ф.</t>
  </si>
  <si>
    <t>Иванова А.П.</t>
  </si>
  <si>
    <t>Черепанова В.Е.</t>
  </si>
  <si>
    <t>Соколова Е.М.</t>
  </si>
  <si>
    <t>Левицкая Д.И.</t>
  </si>
  <si>
    <t>Бондаренко К.А.</t>
  </si>
  <si>
    <t>Гузенко В.А.</t>
  </si>
  <si>
    <t>Горностаева А.Е.</t>
  </si>
  <si>
    <t>Гельфанова А.Г.</t>
  </si>
  <si>
    <t>Галеева В.Р.</t>
  </si>
  <si>
    <t>Тютимов Г.И.</t>
  </si>
  <si>
    <t>Фролякина Д.Т.</t>
  </si>
  <si>
    <t>Павловский А.Р.</t>
  </si>
  <si>
    <t>Егоров А.А.</t>
  </si>
  <si>
    <t>Аширов Д.Р.</t>
  </si>
  <si>
    <t>Ахмедов Э.Б.</t>
  </si>
  <si>
    <t>Путимцева М.А.</t>
  </si>
  <si>
    <t>Коханова М.С.</t>
  </si>
  <si>
    <t>Хованская Т.М.</t>
  </si>
  <si>
    <t>Носовец Е.К.</t>
  </si>
  <si>
    <t>Воротникова Т.С.</t>
  </si>
  <si>
    <t>Сысойкин Б.А.</t>
  </si>
  <si>
    <t>Васильева А.В.</t>
  </si>
  <si>
    <t>Морева М.А.</t>
  </si>
  <si>
    <t>Гильдерман А.А.</t>
  </si>
  <si>
    <t>Халлыев Р.Д.</t>
  </si>
  <si>
    <t>Цюрина Н.А.</t>
  </si>
  <si>
    <t>Вагапова А.Р.</t>
  </si>
  <si>
    <t>Кузнецов Д.И.</t>
  </si>
  <si>
    <t>Кузьмин А.П.</t>
  </si>
  <si>
    <t>Губич В.Д.</t>
  </si>
  <si>
    <t>Крылов А.В.</t>
  </si>
  <si>
    <t>Федосеенко А.Н.</t>
  </si>
  <si>
    <t>Негриенко А.А.</t>
  </si>
  <si>
    <t>Алавердян М.Р.</t>
  </si>
  <si>
    <t>Жилина Н.Р.</t>
  </si>
  <si>
    <t>Петрова А.М.</t>
  </si>
  <si>
    <t>Березовская И.А.</t>
  </si>
  <si>
    <t>Личаргин Д.Д.</t>
  </si>
  <si>
    <t>Шаронова С.А.</t>
  </si>
  <si>
    <t>Масановец А.Д.</t>
  </si>
  <si>
    <t>Филоненко Д.М.</t>
  </si>
  <si>
    <t>Шеховцов Д.Э.</t>
  </si>
  <si>
    <t>Воронкова А.И.</t>
  </si>
  <si>
    <t>Буц Я.О.</t>
  </si>
  <si>
    <t>Станевко К.А.</t>
  </si>
  <si>
    <t>Макарова А.Р.</t>
  </si>
  <si>
    <t>Катаев М.С.</t>
  </si>
  <si>
    <t>Скрипальщикова Е.А.</t>
  </si>
  <si>
    <t>Котлярова А.И.</t>
  </si>
  <si>
    <t>Валентинов А.А.</t>
  </si>
  <si>
    <t>Воронова А.О.</t>
  </si>
  <si>
    <t>Попова А.В.</t>
  </si>
  <si>
    <t>Грохотова В.Т.</t>
  </si>
  <si>
    <t>Владыка Е.А.</t>
  </si>
  <si>
    <t>Балабанова А.А.</t>
  </si>
  <si>
    <t>Гусев Е.А.</t>
  </si>
  <si>
    <t>Серебрякова А.В.</t>
  </si>
  <si>
    <t>Иванов И.И.</t>
  </si>
  <si>
    <t>Анисимова В.С.</t>
  </si>
  <si>
    <t>Величко А.В.</t>
  </si>
  <si>
    <t>Островский М.Д.</t>
  </si>
  <si>
    <t>Иващенко К.И.</t>
  </si>
  <si>
    <t>Гутник В.А.</t>
  </si>
  <si>
    <t>Массон И.Д.</t>
  </si>
  <si>
    <t>Белова Ю.М.</t>
  </si>
  <si>
    <t>Сатывалдиева Л.А.</t>
  </si>
  <si>
    <t>Путинцева В.И.</t>
  </si>
  <si>
    <t>Мухаметова А.С.</t>
  </si>
  <si>
    <t>Пикалева А.П.</t>
  </si>
  <si>
    <t>Радченко Е.А.</t>
  </si>
  <si>
    <t>Мисакян И.Д.</t>
  </si>
  <si>
    <t>Козик Ю.Д.</t>
  </si>
  <si>
    <t>Дергаленко И.Е.</t>
  </si>
  <si>
    <t>Беглюк О.Д.</t>
  </si>
  <si>
    <t>Костылева Д.Н.</t>
  </si>
  <si>
    <t>Тучков А.Н.</t>
  </si>
  <si>
    <t>Талдыкин В.А.</t>
  </si>
  <si>
    <t>Истомин К.А.</t>
  </si>
  <si>
    <t>Санду А.О.</t>
  </si>
  <si>
    <t>Кайданович Е.А.</t>
  </si>
  <si>
    <t>Иволгина О.Л.</t>
  </si>
  <si>
    <t>Авилова Е.Р.</t>
  </si>
  <si>
    <t>Чилаев М.М.</t>
  </si>
  <si>
    <t>Масуров Ч.К.</t>
  </si>
  <si>
    <t>Казанчеева П.И.</t>
  </si>
  <si>
    <t>Шнайдер С.С.</t>
  </si>
  <si>
    <t>Градобоева Е.С.</t>
  </si>
  <si>
    <t>Самойленко П.Д.</t>
  </si>
  <si>
    <t>22.11.2023,  23.11.2023</t>
  </si>
  <si>
    <t>МАОУ СШ "Комплекс Покровский", КГПУ имВ.П.Астафьева</t>
  </si>
  <si>
    <t>Х7-17</t>
  </si>
  <si>
    <t>Х7-20</t>
  </si>
  <si>
    <t>Х7-13</t>
  </si>
  <si>
    <t>Х7-07</t>
  </si>
  <si>
    <t>Х7-12</t>
  </si>
  <si>
    <t>Х7-19</t>
  </si>
  <si>
    <t>Х7-15</t>
  </si>
  <si>
    <t>Х7-14</t>
  </si>
  <si>
    <t>Х7-21</t>
  </si>
  <si>
    <t>Х7-18</t>
  </si>
  <si>
    <t>Х7-03</t>
  </si>
  <si>
    <t>Х7-09</t>
  </si>
  <si>
    <t>Х7-08</t>
  </si>
  <si>
    <t>Х7-04</t>
  </si>
  <si>
    <t>Х7-10</t>
  </si>
  <si>
    <t>Х7-16</t>
  </si>
  <si>
    <t>Х7-06</t>
  </si>
  <si>
    <t>Х7-01</t>
  </si>
  <si>
    <t>Х7-05</t>
  </si>
  <si>
    <t>Х7-02</t>
  </si>
  <si>
    <t>Х7-11</t>
  </si>
  <si>
    <t>х</t>
  </si>
  <si>
    <t>Х8-01</t>
  </si>
  <si>
    <t>Х8-13</t>
  </si>
  <si>
    <t>Х8-07</t>
  </si>
  <si>
    <t>Х8-24</t>
  </si>
  <si>
    <t>Х8-16</t>
  </si>
  <si>
    <t>Х8-23</t>
  </si>
  <si>
    <t>Х8-19</t>
  </si>
  <si>
    <t>Х8-17</t>
  </si>
  <si>
    <t>Х8-02</t>
  </si>
  <si>
    <t>Х8-06</t>
  </si>
  <si>
    <t>Х8-20</t>
  </si>
  <si>
    <t>Х8-22</t>
  </si>
  <si>
    <t>Х8-15</t>
  </si>
  <si>
    <t>Х8-18</t>
  </si>
  <si>
    <t>Х8-09</t>
  </si>
  <si>
    <t>Х8-12</t>
  </si>
  <si>
    <t>Х8-14</t>
  </si>
  <si>
    <t>Х8-21</t>
  </si>
  <si>
    <t>Х8-11</t>
  </si>
  <si>
    <t>Х8-04</t>
  </si>
  <si>
    <t>Х8-05</t>
  </si>
  <si>
    <t>Х8-03</t>
  </si>
  <si>
    <t>Х8-10</t>
  </si>
  <si>
    <t>Х8-08</t>
  </si>
  <si>
    <t>Х9-09</t>
  </si>
  <si>
    <t>Х9-14</t>
  </si>
  <si>
    <t>Х9-03</t>
  </si>
  <si>
    <t>Х9-15</t>
  </si>
  <si>
    <t>Х9-05</t>
  </si>
  <si>
    <t>Х9-23</t>
  </si>
  <si>
    <t>Х9-02</t>
  </si>
  <si>
    <t>Х9-10</t>
  </si>
  <si>
    <t>Х9-07</t>
  </si>
  <si>
    <t>Х9-06</t>
  </si>
  <si>
    <t>Х9-17</t>
  </si>
  <si>
    <t>Х9-16</t>
  </si>
  <si>
    <t>Х9-22</t>
  </si>
  <si>
    <t>Х9-18</t>
  </si>
  <si>
    <t>Х9-13</t>
  </si>
  <si>
    <t>Х9-11</t>
  </si>
  <si>
    <t>Х9-01</t>
  </si>
  <si>
    <t>Х9-19</t>
  </si>
  <si>
    <t>Х9-20</t>
  </si>
  <si>
    <t>Х9-08</t>
  </si>
  <si>
    <t>Х9-21</t>
  </si>
  <si>
    <t>Х9-04</t>
  </si>
  <si>
    <t>Х10-10</t>
  </si>
  <si>
    <t>Х10-09</t>
  </si>
  <si>
    <t>Х10-22</t>
  </si>
  <si>
    <t>Х10-30</t>
  </si>
  <si>
    <t>Х10-06</t>
  </si>
  <si>
    <t>Х10-18</t>
  </si>
  <si>
    <t>Х10-24</t>
  </si>
  <si>
    <t>Х10-05</t>
  </si>
  <si>
    <t>Х10-28</t>
  </si>
  <si>
    <t>Х10-27</t>
  </si>
  <si>
    <t>Х10-32</t>
  </si>
  <si>
    <t>Х10-31</t>
  </si>
  <si>
    <t>Х10-23</t>
  </si>
  <si>
    <t>Х10-20</t>
  </si>
  <si>
    <t>Х10-08</t>
  </si>
  <si>
    <t>Х10-33</t>
  </si>
  <si>
    <t>Х10-19</t>
  </si>
  <si>
    <t>Х10-12</t>
  </si>
  <si>
    <t>Х10-26</t>
  </si>
  <si>
    <t>х10-15</t>
  </si>
  <si>
    <t>Х10-29</t>
  </si>
  <si>
    <t>Х10-04</t>
  </si>
  <si>
    <t>Х10-01</t>
  </si>
  <si>
    <t>Х10-21</t>
  </si>
  <si>
    <t>Х10-07</t>
  </si>
  <si>
    <t>х10-14</t>
  </si>
  <si>
    <t>Х10-03</t>
  </si>
  <si>
    <t>Х10-25</t>
  </si>
  <si>
    <t>х10-17</t>
  </si>
  <si>
    <t>Х10-02</t>
  </si>
  <si>
    <t>х10-13</t>
  </si>
  <si>
    <t>х10-16</t>
  </si>
  <si>
    <t>Х10-11</t>
  </si>
  <si>
    <t>Диденко И.М.</t>
  </si>
  <si>
    <t>Х11-12</t>
  </si>
  <si>
    <t>Х11-20</t>
  </si>
  <si>
    <t>Х11-17</t>
  </si>
  <si>
    <t>Х11-14</t>
  </si>
  <si>
    <t>Х11-15</t>
  </si>
  <si>
    <t>Х11-03</t>
  </si>
  <si>
    <t>Х11-22</t>
  </si>
  <si>
    <t>Х11-19</t>
  </si>
  <si>
    <t>Х11-07</t>
  </si>
  <si>
    <t>Х11-21</t>
  </si>
  <si>
    <t>Х11-11</t>
  </si>
  <si>
    <t>Х11-04</t>
  </si>
  <si>
    <t>Х11-05</t>
  </si>
  <si>
    <t>Х11-01</t>
  </si>
  <si>
    <t>Х11-24</t>
  </si>
  <si>
    <t>Х11-10</t>
  </si>
  <si>
    <t>Х11-13</t>
  </si>
  <si>
    <t>Х11-26</t>
  </si>
  <si>
    <t>Х11-06</t>
  </si>
  <si>
    <t>Х11-23</t>
  </si>
  <si>
    <t>Х11-16</t>
  </si>
  <si>
    <t>Х11-08</t>
  </si>
  <si>
    <t>Х11-09</t>
  </si>
  <si>
    <t>Х11-02</t>
  </si>
  <si>
    <t>Х11-25</t>
  </si>
  <si>
    <t>Х11-18</t>
  </si>
  <si>
    <t>Мутовина В.О.</t>
  </si>
  <si>
    <t>Победитель</t>
  </si>
  <si>
    <t>Призер</t>
  </si>
  <si>
    <t>Участник</t>
  </si>
  <si>
    <t>Максимальное количество баллов после перевода</t>
  </si>
  <si>
    <t>Председатель</t>
  </si>
  <si>
    <t>Ткачева Т. 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</si>
</sst>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d/m/yy;@"/>
  </numFmts>
  <fonts count="43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33" borderId="11" xfId="53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33" borderId="0" xfId="53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49" fontId="8" fillId="0" borderId="10" xfId="0" applyNumberFormat="1" applyFont="1" applyBorder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33" borderId="12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2" fontId="6" fillId="33" borderId="11" xfId="53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0" fillId="35" borderId="10" xfId="0" applyFill="1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209550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1933575" y="30861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0</xdr:rowOff>
    </xdr:from>
    <xdr:ext cx="209550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1733550" y="394335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16</xdr:row>
      <xdr:rowOff>0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2981325" y="44291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0</xdr:rowOff>
    </xdr:from>
    <xdr:ext cx="209550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2219325" y="3933825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209550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2981325" y="7077075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3">
      <selection activeCell="V17" sqref="V17"/>
    </sheetView>
  </sheetViews>
  <sheetFormatPr defaultColWidth="9.00390625" defaultRowHeight="12.75"/>
  <cols>
    <col min="1" max="1" width="5.00390625" style="4" customWidth="1"/>
    <col min="2" max="2" width="20.375" style="4" customWidth="1"/>
    <col min="3" max="3" width="15.00390625" style="4" customWidth="1"/>
    <col min="4" max="4" width="29.25390625" style="8" customWidth="1"/>
    <col min="5" max="5" width="7.125" style="8" customWidth="1"/>
    <col min="6" max="6" width="10.625" style="4" customWidth="1"/>
    <col min="7" max="11" width="4.375" style="4" customWidth="1"/>
    <col min="12" max="14" width="10.625" style="2" customWidth="1"/>
    <col min="15" max="15" width="13.625" style="2" customWidth="1"/>
    <col min="16" max="16" width="11.875" style="2" customWidth="1"/>
    <col min="17" max="16384" width="9.125" style="2" customWidth="1"/>
  </cols>
  <sheetData>
    <row r="1" spans="1:11" ht="30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0" customHeight="1">
      <c r="A2" s="1"/>
      <c r="B2" s="1"/>
      <c r="C2" s="11"/>
      <c r="D2" s="7" t="s">
        <v>22</v>
      </c>
      <c r="E2" s="7"/>
      <c r="F2" s="1"/>
      <c r="G2" s="1"/>
      <c r="H2" s="1"/>
      <c r="I2" s="1"/>
      <c r="J2" s="1"/>
      <c r="K2" s="1"/>
    </row>
    <row r="3" spans="1:13" ht="15">
      <c r="A3" s="3"/>
      <c r="B3" s="25" t="s">
        <v>4</v>
      </c>
      <c r="D3" s="47" t="s">
        <v>0</v>
      </c>
      <c r="E3" s="47"/>
      <c r="F3" s="47"/>
      <c r="G3" s="47"/>
      <c r="H3" s="47" t="s">
        <v>1</v>
      </c>
      <c r="I3" s="47"/>
      <c r="J3" s="47"/>
      <c r="K3" s="47"/>
      <c r="L3" s="47"/>
      <c r="M3" s="47"/>
    </row>
    <row r="4" spans="1:15" s="5" customFormat="1" ht="43.5" customHeight="1">
      <c r="A4" s="48" t="s">
        <v>153</v>
      </c>
      <c r="B4" s="48"/>
      <c r="C4" s="48"/>
      <c r="E4" s="48" t="s">
        <v>152</v>
      </c>
      <c r="F4" s="48"/>
      <c r="G4" s="29"/>
      <c r="H4" s="48" t="s">
        <v>7</v>
      </c>
      <c r="I4" s="48"/>
      <c r="J4" s="48"/>
      <c r="K4" s="48"/>
      <c r="L4" s="48"/>
      <c r="M4" s="48"/>
      <c r="N4" s="48"/>
      <c r="O4" s="26"/>
    </row>
    <row r="5" spans="1:16" s="13" customFormat="1" ht="49.5" customHeight="1">
      <c r="A5" s="28"/>
      <c r="B5" s="31" t="s">
        <v>8</v>
      </c>
      <c r="C5" s="10" t="s">
        <v>21</v>
      </c>
      <c r="D5" s="10" t="s">
        <v>6</v>
      </c>
      <c r="E5" s="12" t="s">
        <v>11</v>
      </c>
      <c r="F5" s="12" t="s">
        <v>5</v>
      </c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12" t="s">
        <v>20</v>
      </c>
      <c r="M5" s="12" t="s">
        <v>19</v>
      </c>
      <c r="N5" s="12" t="s">
        <v>23</v>
      </c>
      <c r="O5" s="12" t="s">
        <v>286</v>
      </c>
      <c r="P5" s="12" t="s">
        <v>3</v>
      </c>
    </row>
    <row r="6" spans="1:17" s="13" customFormat="1" ht="30" customHeight="1">
      <c r="A6" s="27"/>
      <c r="B6" s="20"/>
      <c r="C6" s="20"/>
      <c r="D6" s="20" t="s">
        <v>18</v>
      </c>
      <c r="E6" s="12"/>
      <c r="F6" s="12"/>
      <c r="G6" s="12">
        <v>30</v>
      </c>
      <c r="H6" s="10">
        <v>12</v>
      </c>
      <c r="I6" s="10">
        <v>15</v>
      </c>
      <c r="J6" s="10">
        <v>30</v>
      </c>
      <c r="K6" s="10">
        <v>13</v>
      </c>
      <c r="L6" s="12">
        <f aca="true" t="shared" si="0" ref="L6:L27">SUM(G6:K6)</f>
        <v>100</v>
      </c>
      <c r="M6" s="12">
        <v>30</v>
      </c>
      <c r="N6" s="12">
        <f aca="true" t="shared" si="1" ref="N6:N27">L6+M6</f>
        <v>130</v>
      </c>
      <c r="O6" s="12">
        <f aca="true" t="shared" si="2" ref="O6:O27">N6/$N$6*100</f>
        <v>100</v>
      </c>
      <c r="P6" s="12"/>
      <c r="Q6" s="24"/>
    </row>
    <row r="7" spans="1:17" s="6" customFormat="1" ht="15">
      <c r="A7" s="21">
        <v>1</v>
      </c>
      <c r="B7" s="19" t="s">
        <v>17</v>
      </c>
      <c r="C7" s="19" t="s">
        <v>26</v>
      </c>
      <c r="D7" s="19"/>
      <c r="E7" s="18">
        <v>7</v>
      </c>
      <c r="F7" s="30" t="s">
        <v>161</v>
      </c>
      <c r="G7" s="18">
        <v>28</v>
      </c>
      <c r="H7" s="18">
        <v>10</v>
      </c>
      <c r="I7" s="18">
        <v>14</v>
      </c>
      <c r="J7" s="18">
        <v>10</v>
      </c>
      <c r="K7" s="18">
        <v>13</v>
      </c>
      <c r="L7" s="12">
        <f t="shared" si="0"/>
        <v>75</v>
      </c>
      <c r="M7" s="35">
        <v>26</v>
      </c>
      <c r="N7" s="12">
        <f t="shared" si="1"/>
        <v>101</v>
      </c>
      <c r="O7" s="36">
        <f t="shared" si="2"/>
        <v>77.6923076923077</v>
      </c>
      <c r="P7" s="15" t="s">
        <v>283</v>
      </c>
      <c r="Q7" s="24"/>
    </row>
    <row r="8" spans="1:17" s="6" customFormat="1" ht="15">
      <c r="A8" s="21">
        <v>2</v>
      </c>
      <c r="B8" s="19" t="s">
        <v>32</v>
      </c>
      <c r="C8" s="19" t="s">
        <v>33</v>
      </c>
      <c r="D8" s="19"/>
      <c r="E8" s="18">
        <v>7</v>
      </c>
      <c r="F8" s="30" t="s">
        <v>166</v>
      </c>
      <c r="G8" s="18">
        <v>30</v>
      </c>
      <c r="H8" s="18">
        <v>2</v>
      </c>
      <c r="I8" s="18">
        <v>15</v>
      </c>
      <c r="J8" s="18">
        <v>4</v>
      </c>
      <c r="K8" s="18">
        <v>11</v>
      </c>
      <c r="L8" s="12">
        <f t="shared" si="0"/>
        <v>62</v>
      </c>
      <c r="M8" s="34">
        <v>28</v>
      </c>
      <c r="N8" s="12">
        <f t="shared" si="1"/>
        <v>90</v>
      </c>
      <c r="O8" s="36">
        <f t="shared" si="2"/>
        <v>69.23076923076923</v>
      </c>
      <c r="P8" s="15" t="s">
        <v>284</v>
      </c>
      <c r="Q8" s="24"/>
    </row>
    <row r="9" spans="1:17" s="6" customFormat="1" ht="15">
      <c r="A9" s="21">
        <v>3</v>
      </c>
      <c r="B9" s="19" t="s">
        <v>32</v>
      </c>
      <c r="C9" s="19" t="s">
        <v>151</v>
      </c>
      <c r="D9" s="19"/>
      <c r="E9" s="18">
        <v>7</v>
      </c>
      <c r="F9" s="30" t="s">
        <v>169</v>
      </c>
      <c r="G9" s="18">
        <v>22</v>
      </c>
      <c r="H9" s="18">
        <v>6</v>
      </c>
      <c r="I9" s="18">
        <v>14</v>
      </c>
      <c r="J9" s="18">
        <v>6</v>
      </c>
      <c r="K9" s="18">
        <v>6</v>
      </c>
      <c r="L9" s="12">
        <f t="shared" si="0"/>
        <v>54</v>
      </c>
      <c r="M9" s="34">
        <v>25</v>
      </c>
      <c r="N9" s="12">
        <f t="shared" si="1"/>
        <v>79</v>
      </c>
      <c r="O9" s="36">
        <f t="shared" si="2"/>
        <v>60.76923076923077</v>
      </c>
      <c r="P9" s="15" t="s">
        <v>284</v>
      </c>
      <c r="Q9" s="24"/>
    </row>
    <row r="10" spans="1:17" s="6" customFormat="1" ht="15">
      <c r="A10" s="21">
        <v>4</v>
      </c>
      <c r="B10" s="19" t="s">
        <v>28</v>
      </c>
      <c r="C10" s="19" t="s">
        <v>29</v>
      </c>
      <c r="D10" s="19"/>
      <c r="E10" s="18">
        <v>7</v>
      </c>
      <c r="F10" s="30" t="s">
        <v>158</v>
      </c>
      <c r="G10" s="18">
        <v>22</v>
      </c>
      <c r="H10" s="18">
        <v>2</v>
      </c>
      <c r="I10" s="18">
        <v>6</v>
      </c>
      <c r="J10" s="18">
        <v>12</v>
      </c>
      <c r="K10" s="18">
        <v>9</v>
      </c>
      <c r="L10" s="12">
        <f t="shared" si="0"/>
        <v>51</v>
      </c>
      <c r="M10" s="34">
        <v>22.5</v>
      </c>
      <c r="N10" s="12">
        <f t="shared" si="1"/>
        <v>73.5</v>
      </c>
      <c r="O10" s="36">
        <f t="shared" si="2"/>
        <v>56.53846153846154</v>
      </c>
      <c r="P10" s="15" t="s">
        <v>284</v>
      </c>
      <c r="Q10" s="24"/>
    </row>
    <row r="11" spans="1:17" s="6" customFormat="1" ht="15">
      <c r="A11" s="21">
        <v>5</v>
      </c>
      <c r="B11" s="19" t="s">
        <v>32</v>
      </c>
      <c r="C11" s="19" t="s">
        <v>148</v>
      </c>
      <c r="D11" s="19"/>
      <c r="E11" s="18">
        <v>7</v>
      </c>
      <c r="F11" s="30" t="s">
        <v>163</v>
      </c>
      <c r="G11" s="18">
        <v>28</v>
      </c>
      <c r="H11" s="18">
        <v>6</v>
      </c>
      <c r="I11" s="18">
        <v>10</v>
      </c>
      <c r="J11" s="18">
        <v>0</v>
      </c>
      <c r="K11" s="18">
        <v>5</v>
      </c>
      <c r="L11" s="12">
        <f t="shared" si="0"/>
        <v>49</v>
      </c>
      <c r="M11" s="34">
        <v>21</v>
      </c>
      <c r="N11" s="12">
        <f t="shared" si="1"/>
        <v>70</v>
      </c>
      <c r="O11" s="36">
        <f t="shared" si="2"/>
        <v>53.84615384615385</v>
      </c>
      <c r="P11" s="15" t="s">
        <v>284</v>
      </c>
      <c r="Q11" s="24"/>
    </row>
    <row r="12" spans="1:17" s="6" customFormat="1" ht="15">
      <c r="A12" s="21">
        <v>6</v>
      </c>
      <c r="B12" s="19" t="s">
        <v>24</v>
      </c>
      <c r="C12" s="19" t="s">
        <v>130</v>
      </c>
      <c r="D12" s="19"/>
      <c r="E12" s="18">
        <v>7</v>
      </c>
      <c r="F12" s="30" t="s">
        <v>167</v>
      </c>
      <c r="G12" s="18">
        <v>26</v>
      </c>
      <c r="H12" s="18">
        <v>6</v>
      </c>
      <c r="I12" s="18">
        <v>2</v>
      </c>
      <c r="J12" s="18">
        <v>0</v>
      </c>
      <c r="K12" s="18">
        <v>9</v>
      </c>
      <c r="L12" s="12">
        <f t="shared" si="0"/>
        <v>43</v>
      </c>
      <c r="M12" s="34">
        <v>26</v>
      </c>
      <c r="N12" s="12">
        <f t="shared" si="1"/>
        <v>69</v>
      </c>
      <c r="O12" s="36">
        <f t="shared" si="2"/>
        <v>53.07692307692308</v>
      </c>
      <c r="P12" s="15" t="s">
        <v>284</v>
      </c>
      <c r="Q12" s="24"/>
    </row>
    <row r="13" spans="1:17" s="6" customFormat="1" ht="15">
      <c r="A13" s="21">
        <v>7</v>
      </c>
      <c r="B13" s="19" t="s">
        <v>28</v>
      </c>
      <c r="C13" s="19" t="s">
        <v>30</v>
      </c>
      <c r="D13" s="19"/>
      <c r="E13" s="18">
        <v>7</v>
      </c>
      <c r="F13" s="30" t="s">
        <v>172</v>
      </c>
      <c r="G13" s="18">
        <v>18</v>
      </c>
      <c r="H13" s="18">
        <v>8</v>
      </c>
      <c r="I13" s="18">
        <v>4</v>
      </c>
      <c r="J13" s="18">
        <v>0</v>
      </c>
      <c r="K13" s="18">
        <v>9</v>
      </c>
      <c r="L13" s="12">
        <f t="shared" si="0"/>
        <v>39</v>
      </c>
      <c r="M13" s="34">
        <v>30</v>
      </c>
      <c r="N13" s="12">
        <f t="shared" si="1"/>
        <v>69</v>
      </c>
      <c r="O13" s="36">
        <f t="shared" si="2"/>
        <v>53.07692307692308</v>
      </c>
      <c r="P13" s="15" t="s">
        <v>284</v>
      </c>
      <c r="Q13" s="24"/>
    </row>
    <row r="14" spans="1:17" s="6" customFormat="1" ht="15">
      <c r="A14" s="21">
        <v>8</v>
      </c>
      <c r="B14" s="19" t="s">
        <v>17</v>
      </c>
      <c r="C14" s="19" t="s">
        <v>145</v>
      </c>
      <c r="D14" s="19"/>
      <c r="E14" s="18">
        <v>7</v>
      </c>
      <c r="F14" s="30" t="s">
        <v>154</v>
      </c>
      <c r="G14" s="18">
        <v>26</v>
      </c>
      <c r="H14" s="18">
        <v>6</v>
      </c>
      <c r="I14" s="18">
        <v>8</v>
      </c>
      <c r="J14" s="18">
        <v>6</v>
      </c>
      <c r="K14" s="18">
        <v>9</v>
      </c>
      <c r="L14" s="12">
        <f t="shared" si="0"/>
        <v>55</v>
      </c>
      <c r="M14" s="34">
        <v>7.5</v>
      </c>
      <c r="N14" s="12">
        <f t="shared" si="1"/>
        <v>62.5</v>
      </c>
      <c r="O14" s="36">
        <f t="shared" si="2"/>
        <v>48.07692307692308</v>
      </c>
      <c r="P14" s="15" t="s">
        <v>285</v>
      </c>
      <c r="Q14" s="24"/>
    </row>
    <row r="15" spans="1:17" s="6" customFormat="1" ht="15">
      <c r="A15" s="21">
        <v>9</v>
      </c>
      <c r="B15" s="19" t="s">
        <v>34</v>
      </c>
      <c r="C15" s="19" t="s">
        <v>35</v>
      </c>
      <c r="D15" s="19"/>
      <c r="E15" s="18">
        <v>7</v>
      </c>
      <c r="F15" s="30" t="s">
        <v>160</v>
      </c>
      <c r="G15" s="18">
        <v>22</v>
      </c>
      <c r="H15" s="18">
        <v>2</v>
      </c>
      <c r="I15" s="18">
        <v>0</v>
      </c>
      <c r="J15" s="18">
        <v>2</v>
      </c>
      <c r="K15" s="18">
        <v>6</v>
      </c>
      <c r="L15" s="12">
        <f t="shared" si="0"/>
        <v>32</v>
      </c>
      <c r="M15" s="34">
        <v>27</v>
      </c>
      <c r="N15" s="12">
        <f t="shared" si="1"/>
        <v>59</v>
      </c>
      <c r="O15" s="36">
        <f t="shared" si="2"/>
        <v>45.38461538461539</v>
      </c>
      <c r="P15" s="15" t="s">
        <v>285</v>
      </c>
      <c r="Q15" s="24"/>
    </row>
    <row r="16" spans="1:17" s="6" customFormat="1" ht="15">
      <c r="A16" s="21">
        <v>10</v>
      </c>
      <c r="B16" s="19" t="s">
        <v>34</v>
      </c>
      <c r="C16" s="19" t="s">
        <v>144</v>
      </c>
      <c r="D16" s="19"/>
      <c r="E16" s="18">
        <v>7</v>
      </c>
      <c r="F16" s="30" t="s">
        <v>159</v>
      </c>
      <c r="G16" s="18">
        <v>24</v>
      </c>
      <c r="H16" s="18">
        <v>0</v>
      </c>
      <c r="I16" s="18">
        <v>2</v>
      </c>
      <c r="J16" s="18">
        <v>14</v>
      </c>
      <c r="K16" s="18">
        <v>3</v>
      </c>
      <c r="L16" s="12">
        <f t="shared" si="0"/>
        <v>43</v>
      </c>
      <c r="M16" s="34">
        <v>10</v>
      </c>
      <c r="N16" s="12">
        <f t="shared" si="1"/>
        <v>53</v>
      </c>
      <c r="O16" s="36">
        <f t="shared" si="2"/>
        <v>40.76923076923077</v>
      </c>
      <c r="P16" s="15" t="s">
        <v>285</v>
      </c>
      <c r="Q16" s="24"/>
    </row>
    <row r="17" spans="1:17" s="6" customFormat="1" ht="15">
      <c r="A17" s="21">
        <v>11</v>
      </c>
      <c r="B17" s="19" t="s">
        <v>28</v>
      </c>
      <c r="C17" s="19" t="s">
        <v>31</v>
      </c>
      <c r="D17" s="19"/>
      <c r="E17" s="18">
        <v>7</v>
      </c>
      <c r="F17" s="30" t="s">
        <v>168</v>
      </c>
      <c r="G17" s="18">
        <v>26</v>
      </c>
      <c r="H17" s="18">
        <v>0</v>
      </c>
      <c r="I17" s="18">
        <v>0</v>
      </c>
      <c r="J17" s="18">
        <v>0</v>
      </c>
      <c r="K17" s="18">
        <v>9</v>
      </c>
      <c r="L17" s="12">
        <f t="shared" si="0"/>
        <v>35</v>
      </c>
      <c r="M17" s="34">
        <v>16.5</v>
      </c>
      <c r="N17" s="12">
        <f t="shared" si="1"/>
        <v>51.5</v>
      </c>
      <c r="O17" s="36">
        <f t="shared" si="2"/>
        <v>39.61538461538461</v>
      </c>
      <c r="P17" s="15" t="s">
        <v>285</v>
      </c>
      <c r="Q17" s="24"/>
    </row>
    <row r="18" spans="1:17" s="6" customFormat="1" ht="15">
      <c r="A18" s="21">
        <v>12</v>
      </c>
      <c r="B18" s="19" t="s">
        <v>24</v>
      </c>
      <c r="C18" s="19" t="s">
        <v>27</v>
      </c>
      <c r="D18" s="19"/>
      <c r="E18" s="18">
        <v>7</v>
      </c>
      <c r="F18" s="30" t="s">
        <v>156</v>
      </c>
      <c r="G18" s="18">
        <v>4</v>
      </c>
      <c r="H18" s="18">
        <v>0</v>
      </c>
      <c r="I18" s="18">
        <v>10</v>
      </c>
      <c r="J18" s="18">
        <v>10</v>
      </c>
      <c r="K18" s="18">
        <v>6</v>
      </c>
      <c r="L18" s="12">
        <f t="shared" si="0"/>
        <v>30</v>
      </c>
      <c r="M18" s="34">
        <v>21</v>
      </c>
      <c r="N18" s="12">
        <f t="shared" si="1"/>
        <v>51</v>
      </c>
      <c r="O18" s="36">
        <f t="shared" si="2"/>
        <v>39.23076923076923</v>
      </c>
      <c r="P18" s="15" t="s">
        <v>285</v>
      </c>
      <c r="Q18" s="24"/>
    </row>
    <row r="19" spans="1:17" s="6" customFormat="1" ht="15">
      <c r="A19" s="21">
        <v>13</v>
      </c>
      <c r="B19" s="19" t="s">
        <v>32</v>
      </c>
      <c r="C19" s="19" t="s">
        <v>147</v>
      </c>
      <c r="D19" s="19"/>
      <c r="E19" s="18">
        <v>7</v>
      </c>
      <c r="F19" s="30" t="s">
        <v>165</v>
      </c>
      <c r="G19" s="18">
        <v>18</v>
      </c>
      <c r="H19" s="18">
        <v>0</v>
      </c>
      <c r="I19" s="18">
        <v>4</v>
      </c>
      <c r="J19" s="18" t="s">
        <v>175</v>
      </c>
      <c r="K19" s="18">
        <v>7</v>
      </c>
      <c r="L19" s="12">
        <f t="shared" si="0"/>
        <v>29</v>
      </c>
      <c r="M19" s="34">
        <v>19.5</v>
      </c>
      <c r="N19" s="12">
        <f t="shared" si="1"/>
        <v>48.5</v>
      </c>
      <c r="O19" s="36">
        <f t="shared" si="2"/>
        <v>37.30769230769231</v>
      </c>
      <c r="P19" s="15" t="s">
        <v>285</v>
      </c>
      <c r="Q19" s="24"/>
    </row>
    <row r="20" spans="1:17" s="6" customFormat="1" ht="15">
      <c r="A20" s="21">
        <v>14</v>
      </c>
      <c r="B20" s="19" t="s">
        <v>32</v>
      </c>
      <c r="C20" s="19" t="s">
        <v>146</v>
      </c>
      <c r="D20" s="19"/>
      <c r="E20" s="18">
        <v>7</v>
      </c>
      <c r="F20" s="30" t="s">
        <v>173</v>
      </c>
      <c r="G20" s="18">
        <v>14</v>
      </c>
      <c r="H20" s="18">
        <v>4</v>
      </c>
      <c r="I20" s="18">
        <v>4</v>
      </c>
      <c r="J20" s="18" t="s">
        <v>175</v>
      </c>
      <c r="K20" s="18">
        <v>8</v>
      </c>
      <c r="L20" s="12">
        <f t="shared" si="0"/>
        <v>30</v>
      </c>
      <c r="M20" s="34">
        <v>15</v>
      </c>
      <c r="N20" s="12">
        <f t="shared" si="1"/>
        <v>45</v>
      </c>
      <c r="O20" s="36">
        <f t="shared" si="2"/>
        <v>34.61538461538461</v>
      </c>
      <c r="P20" s="15" t="s">
        <v>285</v>
      </c>
      <c r="Q20" s="24"/>
    </row>
    <row r="21" spans="1:17" s="6" customFormat="1" ht="15">
      <c r="A21" s="21">
        <v>15</v>
      </c>
      <c r="B21" s="19" t="s">
        <v>28</v>
      </c>
      <c r="C21" s="19" t="s">
        <v>141</v>
      </c>
      <c r="D21" s="19"/>
      <c r="E21" s="18">
        <v>7</v>
      </c>
      <c r="F21" s="30" t="s">
        <v>162</v>
      </c>
      <c r="G21" s="18">
        <v>14</v>
      </c>
      <c r="H21" s="18">
        <v>4</v>
      </c>
      <c r="I21" s="18">
        <v>6</v>
      </c>
      <c r="J21" s="18">
        <v>2</v>
      </c>
      <c r="K21" s="18">
        <v>5</v>
      </c>
      <c r="L21" s="12">
        <f t="shared" si="0"/>
        <v>31</v>
      </c>
      <c r="M21" s="34">
        <v>12.5</v>
      </c>
      <c r="N21" s="12">
        <f t="shared" si="1"/>
        <v>43.5</v>
      </c>
      <c r="O21" s="36">
        <f t="shared" si="2"/>
        <v>33.46153846153846</v>
      </c>
      <c r="P21" s="15" t="s">
        <v>285</v>
      </c>
      <c r="Q21" s="24"/>
    </row>
    <row r="22" spans="1:17" s="6" customFormat="1" ht="15">
      <c r="A22" s="21">
        <v>16</v>
      </c>
      <c r="B22" s="19" t="s">
        <v>34</v>
      </c>
      <c r="C22" s="19" t="s">
        <v>129</v>
      </c>
      <c r="D22" s="19"/>
      <c r="E22" s="18">
        <v>7</v>
      </c>
      <c r="F22" s="30" t="s">
        <v>171</v>
      </c>
      <c r="G22" s="18">
        <v>18</v>
      </c>
      <c r="H22" s="18">
        <v>4</v>
      </c>
      <c r="I22" s="18" t="s">
        <v>175</v>
      </c>
      <c r="J22" s="18" t="s">
        <v>175</v>
      </c>
      <c r="K22" s="18">
        <v>5</v>
      </c>
      <c r="L22" s="12">
        <f t="shared" si="0"/>
        <v>27</v>
      </c>
      <c r="M22" s="34">
        <v>14</v>
      </c>
      <c r="N22" s="12">
        <f t="shared" si="1"/>
        <v>41</v>
      </c>
      <c r="O22" s="36">
        <f t="shared" si="2"/>
        <v>31.538461538461537</v>
      </c>
      <c r="P22" s="15" t="s">
        <v>285</v>
      </c>
      <c r="Q22" s="24"/>
    </row>
    <row r="23" spans="1:17" s="6" customFormat="1" ht="15">
      <c r="A23" s="21">
        <v>17</v>
      </c>
      <c r="B23" s="19" t="s">
        <v>24</v>
      </c>
      <c r="C23" s="19" t="s">
        <v>25</v>
      </c>
      <c r="D23" s="19"/>
      <c r="E23" s="18">
        <v>7</v>
      </c>
      <c r="F23" s="30" t="s">
        <v>155</v>
      </c>
      <c r="G23" s="18">
        <v>20</v>
      </c>
      <c r="H23" s="18">
        <v>2</v>
      </c>
      <c r="I23" s="18">
        <v>10</v>
      </c>
      <c r="J23" s="18">
        <v>0</v>
      </c>
      <c r="K23" s="18">
        <v>6</v>
      </c>
      <c r="L23" s="12">
        <f t="shared" si="0"/>
        <v>38</v>
      </c>
      <c r="M23" s="37"/>
      <c r="N23" s="12">
        <f t="shared" si="1"/>
        <v>38</v>
      </c>
      <c r="O23" s="36">
        <f t="shared" si="2"/>
        <v>29.230769230769234</v>
      </c>
      <c r="P23" s="15" t="s">
        <v>285</v>
      </c>
      <c r="Q23" s="24"/>
    </row>
    <row r="24" spans="1:17" s="6" customFormat="1" ht="15">
      <c r="A24" s="21">
        <v>18</v>
      </c>
      <c r="B24" s="19" t="s">
        <v>32</v>
      </c>
      <c r="C24" s="19" t="s">
        <v>143</v>
      </c>
      <c r="D24" s="19"/>
      <c r="E24" s="18">
        <v>7</v>
      </c>
      <c r="F24" s="30" t="s">
        <v>164</v>
      </c>
      <c r="G24" s="18">
        <v>12</v>
      </c>
      <c r="H24" s="18">
        <v>6</v>
      </c>
      <c r="I24" s="18" t="s">
        <v>175</v>
      </c>
      <c r="J24" s="18" t="s">
        <v>175</v>
      </c>
      <c r="K24" s="18">
        <v>6</v>
      </c>
      <c r="L24" s="12">
        <f t="shared" si="0"/>
        <v>24</v>
      </c>
      <c r="M24" s="34">
        <v>10</v>
      </c>
      <c r="N24" s="12">
        <f t="shared" si="1"/>
        <v>34</v>
      </c>
      <c r="O24" s="36">
        <f t="shared" si="2"/>
        <v>26.153846153846157</v>
      </c>
      <c r="P24" s="15" t="s">
        <v>285</v>
      </c>
      <c r="Q24" s="24"/>
    </row>
    <row r="25" spans="1:17" s="6" customFormat="1" ht="15">
      <c r="A25" s="21">
        <v>19</v>
      </c>
      <c r="B25" s="19" t="s">
        <v>32</v>
      </c>
      <c r="C25" s="19" t="s">
        <v>149</v>
      </c>
      <c r="D25" s="19"/>
      <c r="E25" s="18">
        <v>7</v>
      </c>
      <c r="F25" s="30" t="s">
        <v>174</v>
      </c>
      <c r="G25" s="18">
        <v>2</v>
      </c>
      <c r="H25" s="18">
        <v>2</v>
      </c>
      <c r="I25" s="18">
        <v>12</v>
      </c>
      <c r="J25" s="18">
        <v>4</v>
      </c>
      <c r="K25" s="18">
        <v>3</v>
      </c>
      <c r="L25" s="12">
        <f t="shared" si="0"/>
        <v>23</v>
      </c>
      <c r="M25" s="34">
        <v>10</v>
      </c>
      <c r="N25" s="12">
        <f t="shared" si="1"/>
        <v>33</v>
      </c>
      <c r="O25" s="36">
        <f t="shared" si="2"/>
        <v>25.384615384615383</v>
      </c>
      <c r="P25" s="15" t="s">
        <v>285</v>
      </c>
      <c r="Q25" s="24"/>
    </row>
    <row r="26" spans="1:17" s="6" customFormat="1" ht="15">
      <c r="A26" s="21">
        <v>20</v>
      </c>
      <c r="B26" s="19" t="s">
        <v>32</v>
      </c>
      <c r="C26" s="19" t="s">
        <v>150</v>
      </c>
      <c r="D26" s="19"/>
      <c r="E26" s="18">
        <v>7</v>
      </c>
      <c r="F26" s="30" t="s">
        <v>157</v>
      </c>
      <c r="G26" s="18">
        <v>0</v>
      </c>
      <c r="H26" s="18">
        <v>2</v>
      </c>
      <c r="I26" s="18">
        <v>4</v>
      </c>
      <c r="J26" s="18">
        <v>2</v>
      </c>
      <c r="K26" s="18">
        <v>4</v>
      </c>
      <c r="L26" s="12">
        <f t="shared" si="0"/>
        <v>12</v>
      </c>
      <c r="M26" s="34">
        <v>10</v>
      </c>
      <c r="N26" s="12">
        <f t="shared" si="1"/>
        <v>22</v>
      </c>
      <c r="O26" s="36">
        <f t="shared" si="2"/>
        <v>16.923076923076923</v>
      </c>
      <c r="P26" s="15" t="s">
        <v>285</v>
      </c>
      <c r="Q26" s="24"/>
    </row>
    <row r="27" spans="1:17" s="6" customFormat="1" ht="15">
      <c r="A27" s="21">
        <v>21</v>
      </c>
      <c r="B27" s="19" t="s">
        <v>32</v>
      </c>
      <c r="C27" s="19" t="s">
        <v>142</v>
      </c>
      <c r="D27" s="19"/>
      <c r="E27" s="18">
        <v>7</v>
      </c>
      <c r="F27" s="30" t="s">
        <v>170</v>
      </c>
      <c r="G27" s="18">
        <v>12</v>
      </c>
      <c r="H27" s="18">
        <v>2</v>
      </c>
      <c r="I27" s="18">
        <v>2</v>
      </c>
      <c r="J27" s="18" t="s">
        <v>175</v>
      </c>
      <c r="K27" s="18">
        <v>4</v>
      </c>
      <c r="L27" s="12">
        <f t="shared" si="0"/>
        <v>20</v>
      </c>
      <c r="M27" s="34">
        <v>0</v>
      </c>
      <c r="N27" s="12">
        <f t="shared" si="1"/>
        <v>20</v>
      </c>
      <c r="O27" s="36">
        <f t="shared" si="2"/>
        <v>15.384615384615385</v>
      </c>
      <c r="P27" s="15" t="s">
        <v>285</v>
      </c>
      <c r="Q27" s="24"/>
    </row>
    <row r="29" spans="2:4" ht="12.75">
      <c r="B29" s="4" t="s">
        <v>287</v>
      </c>
      <c r="D29" s="8" t="s">
        <v>288</v>
      </c>
    </row>
  </sheetData>
  <sheetProtection/>
  <mergeCells count="6">
    <mergeCell ref="A1:K1"/>
    <mergeCell ref="D3:G3"/>
    <mergeCell ref="H4:N4"/>
    <mergeCell ref="H3:M3"/>
    <mergeCell ref="E4:F4"/>
    <mergeCell ref="A4:C4"/>
  </mergeCells>
  <dataValidations count="2">
    <dataValidation type="list" allowBlank="1" showInputMessage="1" showErrorMessage="1" sqref="P5:P6">
      <formula1>"победитель,призёр,участник,неявка"</formula1>
    </dataValidation>
    <dataValidation type="list" allowBlank="1" showInputMessage="1" showErrorMessage="1" sqref="P7:P27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4">
      <selection activeCell="D7" sqref="D7:D30"/>
    </sheetView>
  </sheetViews>
  <sheetFormatPr defaultColWidth="9.00390625" defaultRowHeight="12.75"/>
  <cols>
    <col min="1" max="1" width="5.00390625" style="4" customWidth="1"/>
    <col min="2" max="2" width="17.75390625" style="4" customWidth="1"/>
    <col min="3" max="3" width="22.75390625" style="4" customWidth="1"/>
    <col min="4" max="4" width="29.25390625" style="8" customWidth="1"/>
    <col min="5" max="5" width="7.125" style="8" customWidth="1"/>
    <col min="6" max="6" width="10.625" style="4" customWidth="1"/>
    <col min="7" max="7" width="5.875" style="4" customWidth="1"/>
    <col min="8" max="11" width="4.375" style="4" customWidth="1"/>
    <col min="12" max="14" width="10.625" style="2" customWidth="1"/>
    <col min="15" max="15" width="16.875" style="2" customWidth="1"/>
    <col min="16" max="16" width="11.875" style="2" customWidth="1"/>
    <col min="17" max="16384" width="9.125" style="2" customWidth="1"/>
  </cols>
  <sheetData>
    <row r="1" spans="1:11" ht="30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0" customHeight="1">
      <c r="A2" s="1"/>
      <c r="B2" s="1"/>
      <c r="C2" s="11"/>
      <c r="D2" s="7" t="s">
        <v>9</v>
      </c>
      <c r="E2" s="7"/>
      <c r="F2" s="1"/>
      <c r="G2" s="1"/>
      <c r="H2" s="1"/>
      <c r="I2" s="1"/>
      <c r="J2" s="1"/>
      <c r="K2" s="1"/>
    </row>
    <row r="3" spans="1:11" ht="15">
      <c r="A3" s="3"/>
      <c r="B3" s="25" t="s">
        <v>4</v>
      </c>
      <c r="D3" s="47" t="s">
        <v>0</v>
      </c>
      <c r="E3" s="47"/>
      <c r="F3" s="47"/>
      <c r="G3" s="47"/>
      <c r="H3" s="22"/>
      <c r="I3" s="22" t="s">
        <v>1</v>
      </c>
      <c r="J3" s="22"/>
      <c r="K3" s="22"/>
    </row>
    <row r="4" spans="1:15" s="5" customFormat="1" ht="43.5" customHeight="1">
      <c r="A4" s="48" t="s">
        <v>153</v>
      </c>
      <c r="B4" s="48"/>
      <c r="C4" s="48"/>
      <c r="E4" s="48" t="s">
        <v>152</v>
      </c>
      <c r="F4" s="48"/>
      <c r="G4" s="29"/>
      <c r="H4" s="48" t="s">
        <v>7</v>
      </c>
      <c r="I4" s="48"/>
      <c r="J4" s="48"/>
      <c r="K4" s="48"/>
      <c r="L4" s="48"/>
      <c r="M4" s="48"/>
      <c r="N4" s="48"/>
      <c r="O4" s="26"/>
    </row>
    <row r="5" spans="1:16" s="13" customFormat="1" ht="57" customHeight="1">
      <c r="A5" s="28" t="s">
        <v>2</v>
      </c>
      <c r="B5" s="10" t="s">
        <v>8</v>
      </c>
      <c r="C5" s="10" t="s">
        <v>21</v>
      </c>
      <c r="D5" s="10" t="s">
        <v>6</v>
      </c>
      <c r="E5" s="12" t="s">
        <v>11</v>
      </c>
      <c r="F5" s="12" t="s">
        <v>5</v>
      </c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12" t="s">
        <v>20</v>
      </c>
      <c r="M5" s="12" t="s">
        <v>19</v>
      </c>
      <c r="N5" s="12" t="s">
        <v>23</v>
      </c>
      <c r="O5" s="12" t="s">
        <v>286</v>
      </c>
      <c r="P5" s="12" t="s">
        <v>3</v>
      </c>
    </row>
    <row r="6" spans="1:17" s="13" customFormat="1" ht="30" customHeight="1">
      <c r="A6" s="27"/>
      <c r="B6" s="20"/>
      <c r="C6" s="20"/>
      <c r="D6" s="20" t="s">
        <v>18</v>
      </c>
      <c r="E6" s="12"/>
      <c r="F6" s="12"/>
      <c r="G6" s="12">
        <v>15</v>
      </c>
      <c r="H6" s="10">
        <v>15</v>
      </c>
      <c r="I6" s="10">
        <v>20</v>
      </c>
      <c r="J6" s="10">
        <v>30</v>
      </c>
      <c r="K6" s="10">
        <v>20</v>
      </c>
      <c r="L6" s="12">
        <f aca="true" t="shared" si="0" ref="L6:L30">SUM(G6:K6)</f>
        <v>100</v>
      </c>
      <c r="M6" s="12">
        <v>30</v>
      </c>
      <c r="N6" s="12">
        <f aca="true" t="shared" si="1" ref="N6:N30">L6+M6</f>
        <v>130</v>
      </c>
      <c r="O6" s="12">
        <f aca="true" t="shared" si="2" ref="O6:O30">N6/$N$6*100</f>
        <v>100</v>
      </c>
      <c r="P6" s="12"/>
      <c r="Q6" s="24"/>
    </row>
    <row r="7" spans="1:17" s="6" customFormat="1" ht="15">
      <c r="A7" s="21">
        <v>1</v>
      </c>
      <c r="B7" s="19" t="s">
        <v>24</v>
      </c>
      <c r="C7" s="19" t="s">
        <v>50</v>
      </c>
      <c r="D7" s="19"/>
      <c r="E7" s="18">
        <v>8</v>
      </c>
      <c r="F7" s="30" t="s">
        <v>191</v>
      </c>
      <c r="G7" s="9">
        <v>15</v>
      </c>
      <c r="H7" s="9" t="s">
        <v>175</v>
      </c>
      <c r="I7" s="9" t="s">
        <v>175</v>
      </c>
      <c r="J7" s="9">
        <v>22</v>
      </c>
      <c r="K7" s="9">
        <v>18</v>
      </c>
      <c r="L7" s="12">
        <f t="shared" si="0"/>
        <v>55</v>
      </c>
      <c r="M7" s="34">
        <v>0</v>
      </c>
      <c r="N7" s="12">
        <f t="shared" si="1"/>
        <v>55</v>
      </c>
      <c r="O7" s="36">
        <f t="shared" si="2"/>
        <v>42.30769230769231</v>
      </c>
      <c r="P7" s="15" t="s">
        <v>283</v>
      </c>
      <c r="Q7" s="24"/>
    </row>
    <row r="8" spans="1:17" s="6" customFormat="1" ht="15">
      <c r="A8" s="21">
        <v>2</v>
      </c>
      <c r="B8" s="19" t="s">
        <v>24</v>
      </c>
      <c r="C8" s="19" t="s">
        <v>62</v>
      </c>
      <c r="D8" s="19"/>
      <c r="E8" s="18">
        <v>8</v>
      </c>
      <c r="F8" s="30" t="s">
        <v>196</v>
      </c>
      <c r="G8" s="16">
        <v>7.5</v>
      </c>
      <c r="H8" s="16">
        <v>3</v>
      </c>
      <c r="I8" s="16" t="s">
        <v>175</v>
      </c>
      <c r="J8" s="16">
        <v>26</v>
      </c>
      <c r="K8" s="16">
        <v>10</v>
      </c>
      <c r="L8" s="12">
        <f t="shared" si="0"/>
        <v>46.5</v>
      </c>
      <c r="M8" s="34">
        <v>7.25</v>
      </c>
      <c r="N8" s="12">
        <f t="shared" si="1"/>
        <v>53.75</v>
      </c>
      <c r="O8" s="36">
        <f t="shared" si="2"/>
        <v>41.34615384615385</v>
      </c>
      <c r="P8" s="15" t="s">
        <v>284</v>
      </c>
      <c r="Q8" s="24"/>
    </row>
    <row r="9" spans="1:17" s="6" customFormat="1" ht="15">
      <c r="A9" s="21">
        <v>3</v>
      </c>
      <c r="B9" s="19" t="s">
        <v>24</v>
      </c>
      <c r="C9" s="19" t="s">
        <v>43</v>
      </c>
      <c r="D9" s="19"/>
      <c r="E9" s="18">
        <v>8</v>
      </c>
      <c r="F9" s="30" t="s">
        <v>188</v>
      </c>
      <c r="G9" s="16">
        <v>12</v>
      </c>
      <c r="H9" s="16" t="s">
        <v>175</v>
      </c>
      <c r="I9" s="16" t="s">
        <v>175</v>
      </c>
      <c r="J9" s="16">
        <v>21</v>
      </c>
      <c r="K9" s="16" t="s">
        <v>175</v>
      </c>
      <c r="L9" s="12">
        <f t="shared" si="0"/>
        <v>33</v>
      </c>
      <c r="M9" s="34">
        <v>18.75</v>
      </c>
      <c r="N9" s="12">
        <f t="shared" si="1"/>
        <v>51.75</v>
      </c>
      <c r="O9" s="36">
        <f t="shared" si="2"/>
        <v>39.80769230769231</v>
      </c>
      <c r="P9" s="15" t="s">
        <v>284</v>
      </c>
      <c r="Q9" s="24"/>
    </row>
    <row r="10" spans="1:17" s="6" customFormat="1" ht="15">
      <c r="A10" s="21">
        <v>4</v>
      </c>
      <c r="B10" s="19" t="s">
        <v>16</v>
      </c>
      <c r="C10" s="19" t="s">
        <v>44</v>
      </c>
      <c r="D10" s="19"/>
      <c r="E10" s="18">
        <v>8</v>
      </c>
      <c r="F10" s="30" t="s">
        <v>177</v>
      </c>
      <c r="G10" s="9">
        <v>4.5</v>
      </c>
      <c r="H10" s="9">
        <v>0</v>
      </c>
      <c r="I10" s="9" t="s">
        <v>175</v>
      </c>
      <c r="J10" s="9">
        <v>24</v>
      </c>
      <c r="K10" s="9">
        <v>12</v>
      </c>
      <c r="L10" s="12">
        <f t="shared" si="0"/>
        <v>40.5</v>
      </c>
      <c r="M10" s="34">
        <v>8</v>
      </c>
      <c r="N10" s="12">
        <f t="shared" si="1"/>
        <v>48.5</v>
      </c>
      <c r="O10" s="36">
        <f t="shared" si="2"/>
        <v>37.30769230769231</v>
      </c>
      <c r="P10" s="15" t="s">
        <v>284</v>
      </c>
      <c r="Q10" s="24"/>
    </row>
    <row r="11" spans="1:17" s="6" customFormat="1" ht="15">
      <c r="A11" s="21">
        <v>5</v>
      </c>
      <c r="B11" s="19" t="s">
        <v>15</v>
      </c>
      <c r="C11" s="19" t="s">
        <v>51</v>
      </c>
      <c r="D11" s="19"/>
      <c r="E11" s="18">
        <v>8</v>
      </c>
      <c r="F11" s="30" t="s">
        <v>182</v>
      </c>
      <c r="G11" s="9">
        <v>7.5</v>
      </c>
      <c r="H11" s="9" t="s">
        <v>175</v>
      </c>
      <c r="I11" s="9">
        <v>0</v>
      </c>
      <c r="J11" s="9">
        <v>22</v>
      </c>
      <c r="K11" s="9">
        <v>10</v>
      </c>
      <c r="L11" s="12">
        <f t="shared" si="0"/>
        <v>39.5</v>
      </c>
      <c r="M11" s="34">
        <v>7.25</v>
      </c>
      <c r="N11" s="12">
        <f t="shared" si="1"/>
        <v>46.75</v>
      </c>
      <c r="O11" s="36">
        <f t="shared" si="2"/>
        <v>35.96153846153846</v>
      </c>
      <c r="P11" s="15" t="s">
        <v>285</v>
      </c>
      <c r="Q11" s="24"/>
    </row>
    <row r="12" spans="1:17" s="6" customFormat="1" ht="15">
      <c r="A12" s="21">
        <v>6</v>
      </c>
      <c r="B12" s="19" t="s">
        <v>24</v>
      </c>
      <c r="C12" s="19" t="s">
        <v>39</v>
      </c>
      <c r="D12" s="19"/>
      <c r="E12" s="18">
        <v>8</v>
      </c>
      <c r="F12" s="30" t="s">
        <v>181</v>
      </c>
      <c r="G12" s="17">
        <v>13.5</v>
      </c>
      <c r="H12" s="17" t="s">
        <v>175</v>
      </c>
      <c r="I12" s="17" t="s">
        <v>175</v>
      </c>
      <c r="J12" s="17">
        <v>12</v>
      </c>
      <c r="K12" s="17" t="s">
        <v>175</v>
      </c>
      <c r="L12" s="12">
        <f t="shared" si="0"/>
        <v>25.5</v>
      </c>
      <c r="M12" s="34">
        <v>18.75</v>
      </c>
      <c r="N12" s="12">
        <f t="shared" si="1"/>
        <v>44.25</v>
      </c>
      <c r="O12" s="36">
        <f t="shared" si="2"/>
        <v>34.03846153846154</v>
      </c>
      <c r="P12" s="15" t="s">
        <v>285</v>
      </c>
      <c r="Q12" s="24"/>
    </row>
    <row r="13" spans="1:17" s="6" customFormat="1" ht="15">
      <c r="A13" s="21">
        <v>7</v>
      </c>
      <c r="B13" s="19" t="s">
        <v>16</v>
      </c>
      <c r="C13" s="19" t="s">
        <v>42</v>
      </c>
      <c r="D13" s="19"/>
      <c r="E13" s="18">
        <v>8</v>
      </c>
      <c r="F13" s="30" t="s">
        <v>187</v>
      </c>
      <c r="G13" s="14">
        <v>10.5</v>
      </c>
      <c r="H13" s="9">
        <v>0</v>
      </c>
      <c r="I13" s="9" t="s">
        <v>175</v>
      </c>
      <c r="J13" s="9">
        <v>27</v>
      </c>
      <c r="K13" s="9">
        <v>0</v>
      </c>
      <c r="L13" s="12">
        <f t="shared" si="0"/>
        <v>37.5</v>
      </c>
      <c r="M13" s="34">
        <v>5</v>
      </c>
      <c r="N13" s="12">
        <f t="shared" si="1"/>
        <v>42.5</v>
      </c>
      <c r="O13" s="36">
        <f t="shared" si="2"/>
        <v>32.69230769230769</v>
      </c>
      <c r="P13" s="15" t="s">
        <v>285</v>
      </c>
      <c r="Q13" s="24"/>
    </row>
    <row r="14" spans="1:17" s="6" customFormat="1" ht="15">
      <c r="A14" s="21">
        <v>8</v>
      </c>
      <c r="B14" s="19" t="s">
        <v>15</v>
      </c>
      <c r="C14" s="19" t="s">
        <v>53</v>
      </c>
      <c r="D14" s="19"/>
      <c r="E14" s="18">
        <v>8</v>
      </c>
      <c r="F14" s="30" t="s">
        <v>180</v>
      </c>
      <c r="G14" s="9">
        <v>6</v>
      </c>
      <c r="H14" s="9" t="s">
        <v>175</v>
      </c>
      <c r="I14" s="9" t="s">
        <v>175</v>
      </c>
      <c r="J14" s="9">
        <v>26</v>
      </c>
      <c r="K14" s="9">
        <v>0</v>
      </c>
      <c r="L14" s="12">
        <f t="shared" si="0"/>
        <v>32</v>
      </c>
      <c r="M14" s="34">
        <v>9.75</v>
      </c>
      <c r="N14" s="12">
        <f t="shared" si="1"/>
        <v>41.75</v>
      </c>
      <c r="O14" s="36">
        <f t="shared" si="2"/>
        <v>32.11538461538462</v>
      </c>
      <c r="P14" s="15" t="s">
        <v>285</v>
      </c>
      <c r="Q14" s="24"/>
    </row>
    <row r="15" spans="1:17" s="6" customFormat="1" ht="15">
      <c r="A15" s="21">
        <v>9</v>
      </c>
      <c r="B15" s="19" t="s">
        <v>28</v>
      </c>
      <c r="C15" s="19" t="s">
        <v>84</v>
      </c>
      <c r="D15" s="19"/>
      <c r="E15" s="18">
        <v>8</v>
      </c>
      <c r="F15" s="30" t="s">
        <v>195</v>
      </c>
      <c r="G15" s="16">
        <v>4.5</v>
      </c>
      <c r="H15" s="16">
        <v>0</v>
      </c>
      <c r="I15" s="16">
        <v>0</v>
      </c>
      <c r="J15" s="16">
        <v>20</v>
      </c>
      <c r="K15" s="16" t="s">
        <v>175</v>
      </c>
      <c r="L15" s="12">
        <f t="shared" si="0"/>
        <v>24.5</v>
      </c>
      <c r="M15" s="34">
        <v>16</v>
      </c>
      <c r="N15" s="12">
        <f t="shared" si="1"/>
        <v>40.5</v>
      </c>
      <c r="O15" s="36">
        <f t="shared" si="2"/>
        <v>31.153846153846153</v>
      </c>
      <c r="P15" s="15" t="s">
        <v>285</v>
      </c>
      <c r="Q15" s="24"/>
    </row>
    <row r="16" spans="1:17" s="6" customFormat="1" ht="15">
      <c r="A16" s="21">
        <v>10</v>
      </c>
      <c r="B16" s="19" t="s">
        <v>16</v>
      </c>
      <c r="C16" s="19" t="s">
        <v>58</v>
      </c>
      <c r="D16" s="19"/>
      <c r="E16" s="18">
        <v>8</v>
      </c>
      <c r="F16" s="30" t="s">
        <v>198</v>
      </c>
      <c r="G16" s="16">
        <v>12</v>
      </c>
      <c r="H16" s="16">
        <v>0</v>
      </c>
      <c r="I16" s="16" t="s">
        <v>175</v>
      </c>
      <c r="J16" s="16">
        <v>22</v>
      </c>
      <c r="K16" s="16">
        <v>0</v>
      </c>
      <c r="L16" s="12">
        <f t="shared" si="0"/>
        <v>34</v>
      </c>
      <c r="M16" s="34">
        <v>6</v>
      </c>
      <c r="N16" s="12">
        <f t="shared" si="1"/>
        <v>40</v>
      </c>
      <c r="O16" s="36">
        <f t="shared" si="2"/>
        <v>30.76923076923077</v>
      </c>
      <c r="P16" s="15" t="s">
        <v>285</v>
      </c>
      <c r="Q16" s="24"/>
    </row>
    <row r="17" spans="1:17" s="6" customFormat="1" ht="15">
      <c r="A17" s="21">
        <v>11</v>
      </c>
      <c r="B17" s="19" t="s">
        <v>15</v>
      </c>
      <c r="C17" s="19" t="s">
        <v>38</v>
      </c>
      <c r="D17" s="19"/>
      <c r="E17" s="18">
        <v>8</v>
      </c>
      <c r="F17" s="30" t="s">
        <v>179</v>
      </c>
      <c r="G17" s="9">
        <v>9</v>
      </c>
      <c r="H17" s="9">
        <v>0</v>
      </c>
      <c r="I17" s="9" t="s">
        <v>175</v>
      </c>
      <c r="J17" s="9">
        <v>16</v>
      </c>
      <c r="K17" s="9">
        <v>12</v>
      </c>
      <c r="L17" s="12">
        <f t="shared" si="0"/>
        <v>37</v>
      </c>
      <c r="M17" s="34">
        <v>2</v>
      </c>
      <c r="N17" s="12">
        <f t="shared" si="1"/>
        <v>39</v>
      </c>
      <c r="O17" s="36">
        <f t="shared" si="2"/>
        <v>30</v>
      </c>
      <c r="P17" s="15" t="s">
        <v>285</v>
      </c>
      <c r="Q17" s="24"/>
    </row>
    <row r="18" spans="1:17" s="6" customFormat="1" ht="15">
      <c r="A18" s="21">
        <v>12</v>
      </c>
      <c r="B18" s="19" t="s">
        <v>24</v>
      </c>
      <c r="C18" s="19" t="s">
        <v>37</v>
      </c>
      <c r="D18" s="19"/>
      <c r="E18" s="18">
        <v>8</v>
      </c>
      <c r="F18" s="30" t="s">
        <v>183</v>
      </c>
      <c r="G18" s="14">
        <v>7.5</v>
      </c>
      <c r="H18" s="14">
        <v>0</v>
      </c>
      <c r="I18" s="14">
        <v>0</v>
      </c>
      <c r="J18" s="14">
        <v>28</v>
      </c>
      <c r="K18" s="14">
        <v>0</v>
      </c>
      <c r="L18" s="12">
        <f t="shared" si="0"/>
        <v>35.5</v>
      </c>
      <c r="M18" s="35">
        <v>3.25</v>
      </c>
      <c r="N18" s="12">
        <f t="shared" si="1"/>
        <v>38.75</v>
      </c>
      <c r="O18" s="36">
        <f t="shared" si="2"/>
        <v>29.807692307692307</v>
      </c>
      <c r="P18" s="15" t="s">
        <v>285</v>
      </c>
      <c r="Q18" s="24"/>
    </row>
    <row r="19" spans="1:17" s="6" customFormat="1" ht="15">
      <c r="A19" s="21">
        <v>13</v>
      </c>
      <c r="B19" s="19" t="s">
        <v>15</v>
      </c>
      <c r="C19" s="19" t="s">
        <v>64</v>
      </c>
      <c r="D19" s="19"/>
      <c r="E19" s="18">
        <v>8</v>
      </c>
      <c r="F19" s="30" t="s">
        <v>184</v>
      </c>
      <c r="G19" s="9">
        <v>0</v>
      </c>
      <c r="H19" s="9" t="s">
        <v>175</v>
      </c>
      <c r="I19" s="9" t="s">
        <v>175</v>
      </c>
      <c r="J19" s="9">
        <v>22</v>
      </c>
      <c r="K19" s="9">
        <v>10</v>
      </c>
      <c r="L19" s="12">
        <f t="shared" si="0"/>
        <v>32</v>
      </c>
      <c r="M19" s="34">
        <v>4</v>
      </c>
      <c r="N19" s="12">
        <f t="shared" si="1"/>
        <v>36</v>
      </c>
      <c r="O19" s="36">
        <f t="shared" si="2"/>
        <v>27.692307692307693</v>
      </c>
      <c r="P19" s="15" t="s">
        <v>285</v>
      </c>
      <c r="Q19" s="24"/>
    </row>
    <row r="20" spans="1:17" s="6" customFormat="1" ht="15">
      <c r="A20" s="21">
        <v>14</v>
      </c>
      <c r="B20" s="19" t="s">
        <v>24</v>
      </c>
      <c r="C20" s="19" t="s">
        <v>54</v>
      </c>
      <c r="D20" s="19"/>
      <c r="E20" s="18">
        <v>8</v>
      </c>
      <c r="F20" s="30" t="s">
        <v>189</v>
      </c>
      <c r="G20" s="9">
        <v>12</v>
      </c>
      <c r="H20" s="9" t="s">
        <v>175</v>
      </c>
      <c r="I20" s="9" t="s">
        <v>175</v>
      </c>
      <c r="J20" s="9">
        <v>13</v>
      </c>
      <c r="K20" s="9" t="s">
        <v>175</v>
      </c>
      <c r="L20" s="12">
        <f t="shared" si="0"/>
        <v>25</v>
      </c>
      <c r="M20" s="34">
        <v>0</v>
      </c>
      <c r="N20" s="12">
        <f t="shared" si="1"/>
        <v>25</v>
      </c>
      <c r="O20" s="36">
        <f t="shared" si="2"/>
        <v>19.230769230769234</v>
      </c>
      <c r="P20" s="15" t="s">
        <v>285</v>
      </c>
      <c r="Q20" s="24"/>
    </row>
    <row r="21" spans="1:17" s="6" customFormat="1" ht="15">
      <c r="A21" s="21">
        <v>16</v>
      </c>
      <c r="B21" s="19" t="s">
        <v>15</v>
      </c>
      <c r="C21" s="19" t="s">
        <v>40</v>
      </c>
      <c r="D21" s="19"/>
      <c r="E21" s="18">
        <v>8</v>
      </c>
      <c r="F21" s="30" t="s">
        <v>186</v>
      </c>
      <c r="G21" s="9">
        <v>0</v>
      </c>
      <c r="H21" s="9" t="s">
        <v>175</v>
      </c>
      <c r="I21" s="9" t="s">
        <v>175</v>
      </c>
      <c r="J21" s="9">
        <v>20</v>
      </c>
      <c r="K21" s="9">
        <v>0</v>
      </c>
      <c r="L21" s="12">
        <f t="shared" si="0"/>
        <v>20</v>
      </c>
      <c r="M21" s="34">
        <v>4</v>
      </c>
      <c r="N21" s="12">
        <f t="shared" si="1"/>
        <v>24</v>
      </c>
      <c r="O21" s="36">
        <f t="shared" si="2"/>
        <v>18.461538461538463</v>
      </c>
      <c r="P21" s="15" t="s">
        <v>285</v>
      </c>
      <c r="Q21" s="24"/>
    </row>
    <row r="22" spans="1:17" ht="15">
      <c r="A22" s="21">
        <v>15</v>
      </c>
      <c r="B22" s="19" t="s">
        <v>15</v>
      </c>
      <c r="C22" s="19" t="s">
        <v>60</v>
      </c>
      <c r="D22" s="19"/>
      <c r="E22" s="18">
        <v>8</v>
      </c>
      <c r="F22" s="30" t="s">
        <v>194</v>
      </c>
      <c r="G22" s="16" t="s">
        <v>175</v>
      </c>
      <c r="H22" s="16">
        <v>0</v>
      </c>
      <c r="I22" s="16" t="s">
        <v>175</v>
      </c>
      <c r="J22" s="16">
        <v>16</v>
      </c>
      <c r="K22" s="16" t="s">
        <v>175</v>
      </c>
      <c r="L22" s="12">
        <f t="shared" si="0"/>
        <v>16</v>
      </c>
      <c r="M22" s="34">
        <v>8</v>
      </c>
      <c r="N22" s="12">
        <f t="shared" si="1"/>
        <v>24</v>
      </c>
      <c r="O22" s="36">
        <f t="shared" si="2"/>
        <v>18.461538461538463</v>
      </c>
      <c r="P22" s="15" t="s">
        <v>285</v>
      </c>
      <c r="Q22" s="24"/>
    </row>
    <row r="23" spans="1:17" ht="15">
      <c r="A23" s="21">
        <v>17</v>
      </c>
      <c r="B23" s="19" t="s">
        <v>24</v>
      </c>
      <c r="C23" s="19" t="s">
        <v>59</v>
      </c>
      <c r="D23" s="19"/>
      <c r="E23" s="18">
        <v>8</v>
      </c>
      <c r="F23" s="30" t="s">
        <v>197</v>
      </c>
      <c r="G23" s="16">
        <v>6</v>
      </c>
      <c r="H23" s="16">
        <v>0</v>
      </c>
      <c r="I23" s="16" t="s">
        <v>175</v>
      </c>
      <c r="J23" s="16">
        <v>13</v>
      </c>
      <c r="K23" s="16" t="s">
        <v>175</v>
      </c>
      <c r="L23" s="12">
        <f t="shared" si="0"/>
        <v>19</v>
      </c>
      <c r="M23" s="34">
        <v>4</v>
      </c>
      <c r="N23" s="12">
        <f t="shared" si="1"/>
        <v>23</v>
      </c>
      <c r="O23" s="36">
        <f t="shared" si="2"/>
        <v>17.692307692307693</v>
      </c>
      <c r="P23" s="15" t="s">
        <v>285</v>
      </c>
      <c r="Q23" s="24"/>
    </row>
    <row r="24" spans="1:17" ht="15">
      <c r="A24" s="21">
        <v>18</v>
      </c>
      <c r="B24" s="19" t="s">
        <v>24</v>
      </c>
      <c r="C24" s="19" t="s">
        <v>61</v>
      </c>
      <c r="D24" s="19"/>
      <c r="E24" s="18">
        <v>8</v>
      </c>
      <c r="F24" s="30" t="s">
        <v>176</v>
      </c>
      <c r="G24" s="9">
        <v>7.5</v>
      </c>
      <c r="H24" s="9">
        <v>0</v>
      </c>
      <c r="I24" s="9">
        <v>0</v>
      </c>
      <c r="J24" s="9">
        <v>8</v>
      </c>
      <c r="K24" s="9">
        <v>4</v>
      </c>
      <c r="L24" s="12">
        <f t="shared" si="0"/>
        <v>19.5</v>
      </c>
      <c r="M24" s="34">
        <v>3.25</v>
      </c>
      <c r="N24" s="12">
        <f t="shared" si="1"/>
        <v>22.75</v>
      </c>
      <c r="O24" s="36">
        <f t="shared" si="2"/>
        <v>17.5</v>
      </c>
      <c r="P24" s="15" t="s">
        <v>285</v>
      </c>
      <c r="Q24" s="24"/>
    </row>
    <row r="25" spans="1:17" ht="15">
      <c r="A25" s="21">
        <v>19</v>
      </c>
      <c r="B25" s="19" t="s">
        <v>28</v>
      </c>
      <c r="C25" s="19" t="s">
        <v>52</v>
      </c>
      <c r="D25" s="19"/>
      <c r="E25" s="18">
        <v>8</v>
      </c>
      <c r="F25" s="30" t="s">
        <v>178</v>
      </c>
      <c r="G25" s="9">
        <v>3</v>
      </c>
      <c r="H25" s="9">
        <v>0</v>
      </c>
      <c r="I25" s="9" t="s">
        <v>175</v>
      </c>
      <c r="J25" s="9">
        <v>18</v>
      </c>
      <c r="K25" s="9" t="s">
        <v>175</v>
      </c>
      <c r="L25" s="12">
        <f t="shared" si="0"/>
        <v>21</v>
      </c>
      <c r="M25" s="34">
        <v>0</v>
      </c>
      <c r="N25" s="12">
        <f t="shared" si="1"/>
        <v>21</v>
      </c>
      <c r="O25" s="36">
        <f t="shared" si="2"/>
        <v>16.153846153846153</v>
      </c>
      <c r="P25" s="15" t="s">
        <v>285</v>
      </c>
      <c r="Q25" s="24"/>
    </row>
    <row r="26" spans="1:17" ht="15">
      <c r="A26" s="21">
        <v>20</v>
      </c>
      <c r="B26" s="19" t="s">
        <v>17</v>
      </c>
      <c r="C26" s="19" t="s">
        <v>41</v>
      </c>
      <c r="D26" s="19"/>
      <c r="E26" s="18">
        <v>8</v>
      </c>
      <c r="F26" s="30" t="s">
        <v>193</v>
      </c>
      <c r="G26" s="16">
        <v>0</v>
      </c>
      <c r="H26" s="16">
        <v>0</v>
      </c>
      <c r="I26" s="16" t="s">
        <v>175</v>
      </c>
      <c r="J26" s="16">
        <v>21</v>
      </c>
      <c r="K26" s="16">
        <v>0</v>
      </c>
      <c r="L26" s="12">
        <f t="shared" si="0"/>
        <v>21</v>
      </c>
      <c r="M26" s="37"/>
      <c r="N26" s="12">
        <f t="shared" si="1"/>
        <v>21</v>
      </c>
      <c r="O26" s="36">
        <f t="shared" si="2"/>
        <v>16.153846153846153</v>
      </c>
      <c r="P26" s="15" t="s">
        <v>285</v>
      </c>
      <c r="Q26" s="24"/>
    </row>
    <row r="27" spans="1:17" ht="15">
      <c r="A27" s="21">
        <v>21</v>
      </c>
      <c r="B27" s="19" t="s">
        <v>28</v>
      </c>
      <c r="C27" s="19" t="s">
        <v>63</v>
      </c>
      <c r="D27" s="19"/>
      <c r="E27" s="18">
        <v>8</v>
      </c>
      <c r="F27" s="30" t="s">
        <v>190</v>
      </c>
      <c r="G27" s="16">
        <v>0</v>
      </c>
      <c r="H27" s="16" t="s">
        <v>175</v>
      </c>
      <c r="I27" s="16" t="s">
        <v>175</v>
      </c>
      <c r="J27" s="16">
        <v>16</v>
      </c>
      <c r="K27" s="16">
        <v>0</v>
      </c>
      <c r="L27" s="12">
        <f t="shared" si="0"/>
        <v>16</v>
      </c>
      <c r="M27" s="34">
        <v>4</v>
      </c>
      <c r="N27" s="12">
        <f t="shared" si="1"/>
        <v>20</v>
      </c>
      <c r="O27" s="36">
        <f t="shared" si="2"/>
        <v>15.384615384615385</v>
      </c>
      <c r="P27" s="15" t="s">
        <v>285</v>
      </c>
      <c r="Q27" s="24"/>
    </row>
    <row r="28" spans="1:17" ht="15">
      <c r="A28" s="21">
        <v>22</v>
      </c>
      <c r="B28" s="19" t="s">
        <v>15</v>
      </c>
      <c r="C28" s="19" t="s">
        <v>65</v>
      </c>
      <c r="D28" s="19"/>
      <c r="E28" s="18">
        <v>8</v>
      </c>
      <c r="F28" s="30" t="s">
        <v>199</v>
      </c>
      <c r="G28" s="16">
        <v>0</v>
      </c>
      <c r="H28" s="16" t="s">
        <v>175</v>
      </c>
      <c r="I28" s="16" t="s">
        <v>175</v>
      </c>
      <c r="J28" s="16">
        <v>8</v>
      </c>
      <c r="K28" s="16">
        <v>6</v>
      </c>
      <c r="L28" s="12">
        <f t="shared" si="0"/>
        <v>14</v>
      </c>
      <c r="M28" s="34">
        <v>4</v>
      </c>
      <c r="N28" s="12">
        <f t="shared" si="1"/>
        <v>18</v>
      </c>
      <c r="O28" s="36">
        <f t="shared" si="2"/>
        <v>13.846153846153847</v>
      </c>
      <c r="P28" s="15" t="s">
        <v>285</v>
      </c>
      <c r="Q28" s="24"/>
    </row>
    <row r="29" spans="1:17" ht="15">
      <c r="A29" s="21">
        <v>23</v>
      </c>
      <c r="B29" s="19" t="s">
        <v>32</v>
      </c>
      <c r="C29" s="19" t="s">
        <v>57</v>
      </c>
      <c r="D29" s="19"/>
      <c r="E29" s="18">
        <v>8</v>
      </c>
      <c r="F29" s="30" t="s">
        <v>185</v>
      </c>
      <c r="G29" s="9" t="s">
        <v>175</v>
      </c>
      <c r="H29" s="9" t="s">
        <v>175</v>
      </c>
      <c r="I29" s="9" t="s">
        <v>175</v>
      </c>
      <c r="J29" s="9">
        <v>4</v>
      </c>
      <c r="K29" s="9">
        <v>4</v>
      </c>
      <c r="L29" s="12">
        <f t="shared" si="0"/>
        <v>8</v>
      </c>
      <c r="M29" s="34">
        <v>4</v>
      </c>
      <c r="N29" s="12">
        <f t="shared" si="1"/>
        <v>12</v>
      </c>
      <c r="O29" s="36">
        <f t="shared" si="2"/>
        <v>9.230769230769232</v>
      </c>
      <c r="P29" s="15" t="s">
        <v>285</v>
      </c>
      <c r="Q29" s="24"/>
    </row>
    <row r="30" spans="1:17" ht="15">
      <c r="A30" s="21">
        <v>24</v>
      </c>
      <c r="B30" s="19" t="s">
        <v>28</v>
      </c>
      <c r="C30" s="19" t="s">
        <v>36</v>
      </c>
      <c r="D30" s="19"/>
      <c r="E30" s="18">
        <v>8</v>
      </c>
      <c r="F30" s="30" t="s">
        <v>192</v>
      </c>
      <c r="G30" s="16">
        <v>0</v>
      </c>
      <c r="H30" s="16">
        <v>0</v>
      </c>
      <c r="I30" s="16" t="s">
        <v>175</v>
      </c>
      <c r="J30" s="16">
        <v>4</v>
      </c>
      <c r="K30" s="16" t="s">
        <v>175</v>
      </c>
      <c r="L30" s="12">
        <f t="shared" si="0"/>
        <v>4</v>
      </c>
      <c r="M30" s="34">
        <v>2</v>
      </c>
      <c r="N30" s="12">
        <f t="shared" si="1"/>
        <v>6</v>
      </c>
      <c r="O30" s="36">
        <f t="shared" si="2"/>
        <v>4.615384615384616</v>
      </c>
      <c r="P30" s="15" t="s">
        <v>285</v>
      </c>
      <c r="Q30" s="24"/>
    </row>
    <row r="32" spans="2:4" ht="12.75">
      <c r="B32" s="4" t="s">
        <v>287</v>
      </c>
      <c r="D32" s="8" t="s">
        <v>288</v>
      </c>
    </row>
  </sheetData>
  <sheetProtection/>
  <mergeCells count="5">
    <mergeCell ref="D3:G3"/>
    <mergeCell ref="A1:K1"/>
    <mergeCell ref="H4:N4"/>
    <mergeCell ref="A4:C4"/>
    <mergeCell ref="E4:F4"/>
  </mergeCells>
  <dataValidations count="2">
    <dataValidation type="list" allowBlank="1" showInputMessage="1" showErrorMessage="1" sqref="P5:P6">
      <formula1>"победитель,призёр,участник,неявка"</formula1>
    </dataValidation>
    <dataValidation type="list" allowBlank="1" showInputMessage="1" showErrorMessage="1" sqref="P7:P3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3">
      <selection activeCell="D7" sqref="D7:D28"/>
    </sheetView>
  </sheetViews>
  <sheetFormatPr defaultColWidth="9.00390625" defaultRowHeight="12.75"/>
  <cols>
    <col min="1" max="1" width="5.00390625" style="4" customWidth="1"/>
    <col min="2" max="2" width="34.125" style="4" customWidth="1"/>
    <col min="3" max="3" width="15.00390625" style="4" customWidth="1"/>
    <col min="4" max="4" width="29.25390625" style="8" customWidth="1"/>
    <col min="5" max="5" width="7.125" style="8" customWidth="1"/>
    <col min="6" max="6" width="10.625" style="4" customWidth="1"/>
    <col min="7" max="8" width="4.375" style="4" customWidth="1"/>
    <col min="9" max="9" width="5.25390625" style="4" customWidth="1"/>
    <col min="10" max="10" width="4.375" style="4" customWidth="1"/>
    <col min="11" max="11" width="5.625" style="4" customWidth="1"/>
    <col min="12" max="14" width="10.625" style="2" customWidth="1"/>
    <col min="15" max="15" width="14.75390625" style="2" customWidth="1"/>
    <col min="16" max="16" width="11.875" style="2" customWidth="1"/>
    <col min="17" max="16384" width="9.125" style="2" customWidth="1"/>
  </cols>
  <sheetData>
    <row r="1" spans="1:11" ht="30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0" customHeight="1">
      <c r="A2" s="1"/>
      <c r="B2" s="1"/>
      <c r="C2" s="11"/>
      <c r="D2" s="7" t="s">
        <v>12</v>
      </c>
      <c r="E2" s="7"/>
      <c r="F2" s="1"/>
      <c r="G2" s="1"/>
      <c r="H2" s="1"/>
      <c r="I2" s="1"/>
      <c r="J2" s="1"/>
      <c r="K2" s="1"/>
    </row>
    <row r="3" spans="1:11" ht="15">
      <c r="A3" s="3"/>
      <c r="B3" s="25" t="s">
        <v>4</v>
      </c>
      <c r="D3" s="47" t="s">
        <v>0</v>
      </c>
      <c r="E3" s="47"/>
      <c r="F3" s="47"/>
      <c r="G3" s="47"/>
      <c r="H3" s="22"/>
      <c r="I3" s="22" t="s">
        <v>1</v>
      </c>
      <c r="J3" s="22"/>
      <c r="K3" s="22"/>
    </row>
    <row r="4" spans="1:15" s="5" customFormat="1" ht="43.5" customHeight="1">
      <c r="A4" s="48" t="s">
        <v>153</v>
      </c>
      <c r="B4" s="48"/>
      <c r="C4" s="48"/>
      <c r="E4" s="48" t="s">
        <v>152</v>
      </c>
      <c r="F4" s="48"/>
      <c r="G4" s="29"/>
      <c r="H4" s="48" t="s">
        <v>7</v>
      </c>
      <c r="I4" s="48"/>
      <c r="J4" s="48"/>
      <c r="K4" s="48"/>
      <c r="L4" s="48"/>
      <c r="M4" s="48"/>
      <c r="N4" s="48"/>
      <c r="O4" s="26"/>
    </row>
    <row r="5" spans="1:16" s="13" customFormat="1" ht="50.25" customHeight="1">
      <c r="A5" s="28" t="s">
        <v>2</v>
      </c>
      <c r="B5" s="10" t="s">
        <v>8</v>
      </c>
      <c r="C5" s="10" t="s">
        <v>21</v>
      </c>
      <c r="D5" s="10" t="s">
        <v>6</v>
      </c>
      <c r="E5" s="12" t="s">
        <v>11</v>
      </c>
      <c r="F5" s="12" t="s">
        <v>5</v>
      </c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12" t="s">
        <v>20</v>
      </c>
      <c r="M5" s="12" t="s">
        <v>19</v>
      </c>
      <c r="N5" s="12" t="s">
        <v>23</v>
      </c>
      <c r="O5" s="12" t="s">
        <v>286</v>
      </c>
      <c r="P5" s="12" t="s">
        <v>3</v>
      </c>
    </row>
    <row r="6" spans="1:17" s="13" customFormat="1" ht="30" customHeight="1">
      <c r="A6" s="27"/>
      <c r="B6" s="20"/>
      <c r="C6" s="20"/>
      <c r="D6" s="20" t="s">
        <v>18</v>
      </c>
      <c r="E6" s="12"/>
      <c r="F6" s="12"/>
      <c r="G6" s="12">
        <v>24</v>
      </c>
      <c r="H6" s="10">
        <v>24</v>
      </c>
      <c r="I6" s="10">
        <v>17</v>
      </c>
      <c r="J6" s="10">
        <v>14</v>
      </c>
      <c r="K6" s="10">
        <v>21</v>
      </c>
      <c r="L6" s="12">
        <f aca="true" t="shared" si="0" ref="L6:L28">SUM(G6:K6)</f>
        <v>100</v>
      </c>
      <c r="M6" s="12">
        <v>30</v>
      </c>
      <c r="N6" s="12">
        <f aca="true" t="shared" si="1" ref="N6:N28">L6+M6</f>
        <v>130</v>
      </c>
      <c r="O6" s="12">
        <f aca="true" t="shared" si="2" ref="O6:O28">N6/$N$6*100</f>
        <v>100</v>
      </c>
      <c r="P6" s="12"/>
      <c r="Q6" s="24"/>
    </row>
    <row r="7" spans="1:17" s="6" customFormat="1" ht="15">
      <c r="A7" s="21">
        <v>1</v>
      </c>
      <c r="B7" s="19" t="s">
        <v>15</v>
      </c>
      <c r="C7" s="19" t="s">
        <v>66</v>
      </c>
      <c r="D7" s="19"/>
      <c r="E7" s="18">
        <v>9</v>
      </c>
      <c r="F7" s="23" t="s">
        <v>219</v>
      </c>
      <c r="G7" s="9">
        <v>24</v>
      </c>
      <c r="H7" s="9">
        <v>18</v>
      </c>
      <c r="I7" s="9">
        <v>7.5</v>
      </c>
      <c r="J7" s="9">
        <v>14</v>
      </c>
      <c r="K7" s="9">
        <v>21</v>
      </c>
      <c r="L7" s="12">
        <f t="shared" si="0"/>
        <v>84.5</v>
      </c>
      <c r="M7" s="32">
        <v>23.7</v>
      </c>
      <c r="N7" s="12">
        <f t="shared" si="1"/>
        <v>108.2</v>
      </c>
      <c r="O7" s="36">
        <f t="shared" si="2"/>
        <v>83.23076923076923</v>
      </c>
      <c r="P7" s="15" t="s">
        <v>283</v>
      </c>
      <c r="Q7" s="24"/>
    </row>
    <row r="8" spans="1:17" s="6" customFormat="1" ht="15">
      <c r="A8" s="21">
        <v>2</v>
      </c>
      <c r="B8" s="19" t="s">
        <v>24</v>
      </c>
      <c r="C8" s="19" t="s">
        <v>72</v>
      </c>
      <c r="D8" s="19"/>
      <c r="E8" s="18">
        <v>9</v>
      </c>
      <c r="F8" s="23" t="s">
        <v>206</v>
      </c>
      <c r="G8" s="14">
        <v>19</v>
      </c>
      <c r="H8" s="14">
        <v>21</v>
      </c>
      <c r="I8" s="14">
        <v>11.5</v>
      </c>
      <c r="J8" s="14">
        <v>5</v>
      </c>
      <c r="K8" s="14">
        <v>21</v>
      </c>
      <c r="L8" s="12">
        <f t="shared" si="0"/>
        <v>77.5</v>
      </c>
      <c r="M8" s="33">
        <v>28</v>
      </c>
      <c r="N8" s="12">
        <f t="shared" si="1"/>
        <v>105.5</v>
      </c>
      <c r="O8" s="36">
        <f t="shared" si="2"/>
        <v>81.15384615384616</v>
      </c>
      <c r="P8" s="15" t="s">
        <v>284</v>
      </c>
      <c r="Q8" s="24"/>
    </row>
    <row r="9" spans="1:17" s="6" customFormat="1" ht="15">
      <c r="A9" s="21">
        <v>3</v>
      </c>
      <c r="B9" s="19" t="s">
        <v>24</v>
      </c>
      <c r="C9" s="19" t="s">
        <v>68</v>
      </c>
      <c r="D9" s="19"/>
      <c r="E9" s="18">
        <v>9</v>
      </c>
      <c r="F9" s="23" t="s">
        <v>202</v>
      </c>
      <c r="G9" s="9">
        <v>18</v>
      </c>
      <c r="H9" s="9">
        <v>17</v>
      </c>
      <c r="I9" s="9">
        <v>5.5</v>
      </c>
      <c r="J9" s="9">
        <v>13</v>
      </c>
      <c r="K9" s="9">
        <v>21</v>
      </c>
      <c r="L9" s="12">
        <f t="shared" si="0"/>
        <v>74.5</v>
      </c>
      <c r="M9" s="32">
        <v>27.5</v>
      </c>
      <c r="N9" s="12">
        <f t="shared" si="1"/>
        <v>102</v>
      </c>
      <c r="O9" s="36">
        <f t="shared" si="2"/>
        <v>78.46153846153847</v>
      </c>
      <c r="P9" s="15" t="s">
        <v>284</v>
      </c>
      <c r="Q9" s="24"/>
    </row>
    <row r="10" spans="1:17" s="6" customFormat="1" ht="15">
      <c r="A10" s="21">
        <v>4</v>
      </c>
      <c r="B10" s="19" t="s">
        <v>15</v>
      </c>
      <c r="C10" s="19" t="s">
        <v>69</v>
      </c>
      <c r="D10" s="19"/>
      <c r="E10" s="18">
        <v>9</v>
      </c>
      <c r="F10" s="23" t="s">
        <v>210</v>
      </c>
      <c r="G10" s="9">
        <v>24</v>
      </c>
      <c r="H10" s="9">
        <v>13</v>
      </c>
      <c r="I10" s="9">
        <v>5.5</v>
      </c>
      <c r="J10" s="9">
        <v>13</v>
      </c>
      <c r="K10" s="9">
        <v>21</v>
      </c>
      <c r="L10" s="12">
        <f t="shared" si="0"/>
        <v>76.5</v>
      </c>
      <c r="M10" s="38"/>
      <c r="N10" s="12">
        <f t="shared" si="1"/>
        <v>76.5</v>
      </c>
      <c r="O10" s="36">
        <f t="shared" si="2"/>
        <v>58.84615384615385</v>
      </c>
      <c r="P10" s="15" t="s">
        <v>284</v>
      </c>
      <c r="Q10" s="24"/>
    </row>
    <row r="11" spans="1:17" s="6" customFormat="1" ht="15">
      <c r="A11" s="21">
        <v>5</v>
      </c>
      <c r="B11" s="19" t="s">
        <v>24</v>
      </c>
      <c r="C11" s="19" t="s">
        <v>55</v>
      </c>
      <c r="D11" s="19"/>
      <c r="E11" s="18">
        <v>9</v>
      </c>
      <c r="F11" s="23" t="s">
        <v>201</v>
      </c>
      <c r="G11" s="16">
        <v>12</v>
      </c>
      <c r="H11" s="16">
        <v>6</v>
      </c>
      <c r="I11" s="16">
        <v>6.5</v>
      </c>
      <c r="J11" s="16">
        <v>6</v>
      </c>
      <c r="K11" s="16">
        <v>13.5</v>
      </c>
      <c r="L11" s="12">
        <f t="shared" si="0"/>
        <v>44</v>
      </c>
      <c r="M11" s="32">
        <v>24.8</v>
      </c>
      <c r="N11" s="12">
        <f t="shared" si="1"/>
        <v>68.8</v>
      </c>
      <c r="O11" s="36">
        <f t="shared" si="2"/>
        <v>52.92307692307692</v>
      </c>
      <c r="P11" s="15" t="s">
        <v>284</v>
      </c>
      <c r="Q11" s="24"/>
    </row>
    <row r="12" spans="1:17" s="6" customFormat="1" ht="15">
      <c r="A12" s="21">
        <v>6</v>
      </c>
      <c r="B12" s="19" t="s">
        <v>15</v>
      </c>
      <c r="C12" s="19" t="s">
        <v>67</v>
      </c>
      <c r="D12" s="19"/>
      <c r="E12" s="18">
        <v>9</v>
      </c>
      <c r="F12" s="23" t="s">
        <v>215</v>
      </c>
      <c r="G12" s="9">
        <v>6</v>
      </c>
      <c r="H12" s="9">
        <v>3</v>
      </c>
      <c r="I12" s="9">
        <v>1.5</v>
      </c>
      <c r="J12" s="9">
        <v>2</v>
      </c>
      <c r="K12" s="9">
        <v>21</v>
      </c>
      <c r="L12" s="12">
        <f t="shared" si="0"/>
        <v>33.5</v>
      </c>
      <c r="M12" s="32">
        <v>27</v>
      </c>
      <c r="N12" s="12">
        <f t="shared" si="1"/>
        <v>60.5</v>
      </c>
      <c r="O12" s="36">
        <f t="shared" si="2"/>
        <v>46.53846153846154</v>
      </c>
      <c r="P12" s="15" t="s">
        <v>284</v>
      </c>
      <c r="Q12" s="24"/>
    </row>
    <row r="13" spans="1:17" s="6" customFormat="1" ht="15">
      <c r="A13" s="21">
        <v>7</v>
      </c>
      <c r="B13" s="19" t="s">
        <v>15</v>
      </c>
      <c r="C13" s="19" t="s">
        <v>71</v>
      </c>
      <c r="D13" s="19"/>
      <c r="E13" s="18">
        <v>9</v>
      </c>
      <c r="F13" s="23" t="s">
        <v>207</v>
      </c>
      <c r="G13" s="9">
        <v>3</v>
      </c>
      <c r="H13" s="9">
        <v>7</v>
      </c>
      <c r="I13" s="9">
        <v>2.5</v>
      </c>
      <c r="J13" s="9">
        <v>1</v>
      </c>
      <c r="K13" s="9">
        <v>21</v>
      </c>
      <c r="L13" s="12">
        <f t="shared" si="0"/>
        <v>34.5</v>
      </c>
      <c r="M13" s="32">
        <v>20.7</v>
      </c>
      <c r="N13" s="12">
        <f t="shared" si="1"/>
        <v>55.2</v>
      </c>
      <c r="O13" s="36">
        <f t="shared" si="2"/>
        <v>42.46153846153846</v>
      </c>
      <c r="P13" s="15" t="s">
        <v>285</v>
      </c>
      <c r="Q13" s="24"/>
    </row>
    <row r="14" spans="1:17" s="6" customFormat="1" ht="15">
      <c r="A14" s="21">
        <v>8</v>
      </c>
      <c r="B14" s="19" t="s">
        <v>28</v>
      </c>
      <c r="C14" s="19" t="s">
        <v>79</v>
      </c>
      <c r="D14" s="19"/>
      <c r="E14" s="18">
        <v>9</v>
      </c>
      <c r="F14" s="23" t="s">
        <v>218</v>
      </c>
      <c r="G14" s="9">
        <v>12</v>
      </c>
      <c r="H14" s="9">
        <v>2</v>
      </c>
      <c r="I14" s="9">
        <v>3</v>
      </c>
      <c r="J14" s="9">
        <v>2</v>
      </c>
      <c r="K14" s="9">
        <v>21</v>
      </c>
      <c r="L14" s="12">
        <f t="shared" si="0"/>
        <v>40</v>
      </c>
      <c r="M14" s="32">
        <v>15.2</v>
      </c>
      <c r="N14" s="12">
        <f t="shared" si="1"/>
        <v>55.2</v>
      </c>
      <c r="O14" s="36">
        <f t="shared" si="2"/>
        <v>42.46153846153846</v>
      </c>
      <c r="P14" s="15" t="s">
        <v>285</v>
      </c>
      <c r="Q14" s="24"/>
    </row>
    <row r="15" spans="1:17" s="6" customFormat="1" ht="15">
      <c r="A15" s="21">
        <v>9</v>
      </c>
      <c r="B15" s="19" t="s">
        <v>24</v>
      </c>
      <c r="C15" s="19" t="s">
        <v>91</v>
      </c>
      <c r="D15" s="19"/>
      <c r="E15" s="18">
        <v>9</v>
      </c>
      <c r="F15" s="23" t="s">
        <v>213</v>
      </c>
      <c r="G15" s="16">
        <v>0</v>
      </c>
      <c r="H15" s="16">
        <v>1</v>
      </c>
      <c r="I15" s="16">
        <v>0.5</v>
      </c>
      <c r="J15" s="16">
        <v>2</v>
      </c>
      <c r="K15" s="16">
        <v>21</v>
      </c>
      <c r="L15" s="12">
        <f t="shared" si="0"/>
        <v>24.5</v>
      </c>
      <c r="M15" s="32">
        <v>24.7</v>
      </c>
      <c r="N15" s="12">
        <f t="shared" si="1"/>
        <v>49.2</v>
      </c>
      <c r="O15" s="36">
        <f t="shared" si="2"/>
        <v>37.84615384615385</v>
      </c>
      <c r="P15" s="15" t="s">
        <v>285</v>
      </c>
      <c r="Q15" s="24"/>
    </row>
    <row r="16" spans="1:17" s="6" customFormat="1" ht="15">
      <c r="A16" s="21">
        <v>10</v>
      </c>
      <c r="B16" s="19" t="s">
        <v>28</v>
      </c>
      <c r="C16" s="19" t="s">
        <v>80</v>
      </c>
      <c r="D16" s="19"/>
      <c r="E16" s="18">
        <v>9</v>
      </c>
      <c r="F16" s="23" t="s">
        <v>212</v>
      </c>
      <c r="G16" s="9">
        <v>6</v>
      </c>
      <c r="H16" s="9">
        <v>2</v>
      </c>
      <c r="I16" s="9">
        <v>1</v>
      </c>
      <c r="J16" s="9">
        <v>3</v>
      </c>
      <c r="K16" s="9">
        <v>21</v>
      </c>
      <c r="L16" s="12">
        <f t="shared" si="0"/>
        <v>33</v>
      </c>
      <c r="M16" s="32">
        <v>15.6</v>
      </c>
      <c r="N16" s="12">
        <f t="shared" si="1"/>
        <v>48.6</v>
      </c>
      <c r="O16" s="36">
        <f t="shared" si="2"/>
        <v>37.38461538461539</v>
      </c>
      <c r="P16" s="15" t="s">
        <v>285</v>
      </c>
      <c r="Q16" s="24"/>
    </row>
    <row r="17" spans="1:17" s="6" customFormat="1" ht="15">
      <c r="A17" s="21">
        <v>11</v>
      </c>
      <c r="B17" s="19" t="s">
        <v>28</v>
      </c>
      <c r="C17" s="19" t="s">
        <v>85</v>
      </c>
      <c r="D17" s="19"/>
      <c r="E17" s="18">
        <v>9</v>
      </c>
      <c r="F17" s="23" t="s">
        <v>204</v>
      </c>
      <c r="G17" s="9">
        <v>0</v>
      </c>
      <c r="H17" s="9">
        <v>0</v>
      </c>
      <c r="I17" s="9">
        <v>2</v>
      </c>
      <c r="J17" s="9">
        <v>1</v>
      </c>
      <c r="K17" s="9">
        <v>21</v>
      </c>
      <c r="L17" s="12">
        <f t="shared" si="0"/>
        <v>24</v>
      </c>
      <c r="M17" s="32">
        <v>15.3</v>
      </c>
      <c r="N17" s="12">
        <f t="shared" si="1"/>
        <v>39.3</v>
      </c>
      <c r="O17" s="36">
        <f t="shared" si="2"/>
        <v>30.230769230769226</v>
      </c>
      <c r="P17" s="15" t="s">
        <v>285</v>
      </c>
      <c r="Q17" s="24"/>
    </row>
    <row r="18" spans="1:17" s="6" customFormat="1" ht="15">
      <c r="A18" s="21">
        <v>12</v>
      </c>
      <c r="B18" s="19" t="s">
        <v>24</v>
      </c>
      <c r="C18" s="19" t="s">
        <v>82</v>
      </c>
      <c r="D18" s="19"/>
      <c r="E18" s="18">
        <v>9</v>
      </c>
      <c r="F18" s="23" t="s">
        <v>217</v>
      </c>
      <c r="G18" s="9">
        <v>0</v>
      </c>
      <c r="H18" s="9">
        <v>2</v>
      </c>
      <c r="I18" s="9">
        <v>3.5</v>
      </c>
      <c r="J18" s="9">
        <v>2</v>
      </c>
      <c r="K18" s="9">
        <v>1.5</v>
      </c>
      <c r="L18" s="12">
        <f t="shared" si="0"/>
        <v>9</v>
      </c>
      <c r="M18" s="32">
        <v>30</v>
      </c>
      <c r="N18" s="12">
        <f t="shared" si="1"/>
        <v>39</v>
      </c>
      <c r="O18" s="36">
        <f t="shared" si="2"/>
        <v>30</v>
      </c>
      <c r="P18" s="15" t="s">
        <v>285</v>
      </c>
      <c r="Q18" s="24"/>
    </row>
    <row r="19" spans="1:17" s="6" customFormat="1" ht="15">
      <c r="A19" s="21">
        <v>13</v>
      </c>
      <c r="B19" s="19" t="s">
        <v>24</v>
      </c>
      <c r="C19" s="19" t="s">
        <v>89</v>
      </c>
      <c r="D19" s="19"/>
      <c r="E19" s="18">
        <v>9</v>
      </c>
      <c r="F19" s="23" t="s">
        <v>221</v>
      </c>
      <c r="G19" s="9">
        <v>3</v>
      </c>
      <c r="H19" s="9">
        <v>1</v>
      </c>
      <c r="I19" s="9">
        <v>4</v>
      </c>
      <c r="J19" s="9">
        <v>4</v>
      </c>
      <c r="K19" s="9">
        <v>1.5</v>
      </c>
      <c r="L19" s="12">
        <f t="shared" si="0"/>
        <v>13.5</v>
      </c>
      <c r="M19" s="32">
        <v>24.5</v>
      </c>
      <c r="N19" s="12">
        <f t="shared" si="1"/>
        <v>38</v>
      </c>
      <c r="O19" s="36">
        <f t="shared" si="2"/>
        <v>29.230769230769234</v>
      </c>
      <c r="P19" s="15" t="s">
        <v>285</v>
      </c>
      <c r="Q19" s="24"/>
    </row>
    <row r="20" spans="1:17" ht="15">
      <c r="A20" s="21">
        <v>14</v>
      </c>
      <c r="B20" s="19" t="s">
        <v>24</v>
      </c>
      <c r="C20" s="19" t="s">
        <v>92</v>
      </c>
      <c r="D20" s="19"/>
      <c r="E20" s="18">
        <v>9</v>
      </c>
      <c r="F20" s="23" t="s">
        <v>214</v>
      </c>
      <c r="G20" s="9" t="s">
        <v>175</v>
      </c>
      <c r="H20" s="9" t="s">
        <v>175</v>
      </c>
      <c r="I20" s="9">
        <v>4.5</v>
      </c>
      <c r="J20" s="9">
        <v>3</v>
      </c>
      <c r="K20" s="9">
        <v>19.5</v>
      </c>
      <c r="L20" s="12">
        <f t="shared" si="0"/>
        <v>27</v>
      </c>
      <c r="M20" s="32">
        <v>8.1</v>
      </c>
      <c r="N20" s="12">
        <f t="shared" si="1"/>
        <v>35.1</v>
      </c>
      <c r="O20" s="36">
        <f t="shared" si="2"/>
        <v>27</v>
      </c>
      <c r="P20" s="15" t="s">
        <v>285</v>
      </c>
      <c r="Q20" s="24"/>
    </row>
    <row r="21" spans="1:17" ht="15">
      <c r="A21" s="21">
        <v>15</v>
      </c>
      <c r="B21" s="19" t="s">
        <v>17</v>
      </c>
      <c r="C21" s="19" t="s">
        <v>76</v>
      </c>
      <c r="D21" s="19"/>
      <c r="E21" s="18">
        <v>9</v>
      </c>
      <c r="F21" s="23" t="s">
        <v>211</v>
      </c>
      <c r="G21" s="9">
        <v>0</v>
      </c>
      <c r="H21" s="9">
        <v>0</v>
      </c>
      <c r="I21" s="9">
        <v>0</v>
      </c>
      <c r="J21" s="9">
        <v>1</v>
      </c>
      <c r="K21" s="9">
        <v>21</v>
      </c>
      <c r="L21" s="12">
        <f t="shared" si="0"/>
        <v>22</v>
      </c>
      <c r="M21" s="32">
        <v>12</v>
      </c>
      <c r="N21" s="12">
        <f t="shared" si="1"/>
        <v>34</v>
      </c>
      <c r="O21" s="36">
        <f t="shared" si="2"/>
        <v>26.153846153846157</v>
      </c>
      <c r="P21" s="15" t="s">
        <v>285</v>
      </c>
      <c r="Q21" s="24"/>
    </row>
    <row r="22" spans="1:17" ht="15">
      <c r="A22" s="21">
        <v>16</v>
      </c>
      <c r="B22" s="19" t="s">
        <v>17</v>
      </c>
      <c r="C22" s="19" t="s">
        <v>81</v>
      </c>
      <c r="D22" s="19"/>
      <c r="E22" s="18">
        <v>9</v>
      </c>
      <c r="F22" s="23" t="s">
        <v>220</v>
      </c>
      <c r="G22" s="9" t="s">
        <v>175</v>
      </c>
      <c r="H22" s="9" t="s">
        <v>175</v>
      </c>
      <c r="I22" s="9" t="s">
        <v>175</v>
      </c>
      <c r="J22" s="9">
        <v>2</v>
      </c>
      <c r="K22" s="9">
        <v>10.5</v>
      </c>
      <c r="L22" s="12">
        <f t="shared" si="0"/>
        <v>12.5</v>
      </c>
      <c r="M22" s="32">
        <v>18</v>
      </c>
      <c r="N22" s="12">
        <f t="shared" si="1"/>
        <v>30.5</v>
      </c>
      <c r="O22" s="36">
        <f t="shared" si="2"/>
        <v>23.46153846153846</v>
      </c>
      <c r="P22" s="15" t="s">
        <v>285</v>
      </c>
      <c r="Q22" s="24"/>
    </row>
    <row r="23" spans="1:17" ht="15">
      <c r="A23" s="21">
        <v>17</v>
      </c>
      <c r="B23" s="19" t="s">
        <v>24</v>
      </c>
      <c r="C23" s="19" t="s">
        <v>77</v>
      </c>
      <c r="D23" s="19"/>
      <c r="E23" s="18">
        <v>9</v>
      </c>
      <c r="F23" s="23" t="s">
        <v>200</v>
      </c>
      <c r="G23" s="9" t="s">
        <v>175</v>
      </c>
      <c r="H23" s="9">
        <v>1</v>
      </c>
      <c r="I23" s="9">
        <v>1</v>
      </c>
      <c r="J23" s="9">
        <v>2</v>
      </c>
      <c r="K23" s="9">
        <v>21</v>
      </c>
      <c r="L23" s="12">
        <f t="shared" si="0"/>
        <v>25</v>
      </c>
      <c r="M23" s="32">
        <v>3.1</v>
      </c>
      <c r="N23" s="12">
        <f t="shared" si="1"/>
        <v>28.1</v>
      </c>
      <c r="O23" s="36">
        <f t="shared" si="2"/>
        <v>21.615384615384617</v>
      </c>
      <c r="P23" s="15" t="s">
        <v>285</v>
      </c>
      <c r="Q23" s="24"/>
    </row>
    <row r="24" spans="1:17" ht="15">
      <c r="A24" s="21">
        <v>18</v>
      </c>
      <c r="B24" s="19" t="s">
        <v>15</v>
      </c>
      <c r="C24" s="19" t="s">
        <v>86</v>
      </c>
      <c r="D24" s="19"/>
      <c r="E24" s="18">
        <v>9</v>
      </c>
      <c r="F24" s="23" t="s">
        <v>216</v>
      </c>
      <c r="G24" s="9" t="s">
        <v>175</v>
      </c>
      <c r="H24" s="9" t="s">
        <v>175</v>
      </c>
      <c r="I24" s="9">
        <v>0</v>
      </c>
      <c r="J24" s="9">
        <v>3</v>
      </c>
      <c r="K24" s="9" t="s">
        <v>175</v>
      </c>
      <c r="L24" s="12">
        <f t="shared" si="0"/>
        <v>3</v>
      </c>
      <c r="M24" s="32">
        <v>24</v>
      </c>
      <c r="N24" s="12">
        <f t="shared" si="1"/>
        <v>27</v>
      </c>
      <c r="O24" s="36">
        <f t="shared" si="2"/>
        <v>20.76923076923077</v>
      </c>
      <c r="P24" s="15" t="s">
        <v>285</v>
      </c>
      <c r="Q24" s="24"/>
    </row>
    <row r="25" spans="1:17" ht="15">
      <c r="A25" s="21">
        <v>19</v>
      </c>
      <c r="B25" s="19" t="s">
        <v>32</v>
      </c>
      <c r="C25" s="19" t="s">
        <v>83</v>
      </c>
      <c r="D25" s="19"/>
      <c r="E25" s="18">
        <v>9</v>
      </c>
      <c r="F25" s="23" t="s">
        <v>205</v>
      </c>
      <c r="G25" s="9" t="s">
        <v>175</v>
      </c>
      <c r="H25" s="9">
        <v>0</v>
      </c>
      <c r="I25" s="9">
        <v>3.5</v>
      </c>
      <c r="J25" s="9">
        <v>4</v>
      </c>
      <c r="K25" s="9" t="s">
        <v>175</v>
      </c>
      <c r="L25" s="12">
        <f t="shared" si="0"/>
        <v>7.5</v>
      </c>
      <c r="M25" s="32">
        <v>17.4</v>
      </c>
      <c r="N25" s="12">
        <f t="shared" si="1"/>
        <v>24.9</v>
      </c>
      <c r="O25" s="36">
        <f t="shared" si="2"/>
        <v>19.153846153846153</v>
      </c>
      <c r="P25" s="15" t="s">
        <v>285</v>
      </c>
      <c r="Q25" s="24"/>
    </row>
    <row r="26" spans="1:17" ht="15">
      <c r="A26" s="21">
        <v>20</v>
      </c>
      <c r="B26" s="19" t="s">
        <v>24</v>
      </c>
      <c r="C26" s="19" t="s">
        <v>93</v>
      </c>
      <c r="D26" s="19"/>
      <c r="E26" s="18">
        <v>9</v>
      </c>
      <c r="F26" s="23" t="s">
        <v>209</v>
      </c>
      <c r="G26" s="9">
        <v>0</v>
      </c>
      <c r="H26" s="9">
        <v>0</v>
      </c>
      <c r="I26" s="9">
        <v>0</v>
      </c>
      <c r="J26" s="9">
        <v>1</v>
      </c>
      <c r="K26" s="9">
        <v>21</v>
      </c>
      <c r="L26" s="12">
        <f t="shared" si="0"/>
        <v>22</v>
      </c>
      <c r="M26" s="32">
        <v>0.3</v>
      </c>
      <c r="N26" s="12">
        <f t="shared" si="1"/>
        <v>22.3</v>
      </c>
      <c r="O26" s="36">
        <f t="shared" si="2"/>
        <v>17.153846153846157</v>
      </c>
      <c r="P26" s="15" t="s">
        <v>285</v>
      </c>
      <c r="Q26" s="24"/>
    </row>
    <row r="27" spans="1:17" ht="15">
      <c r="A27" s="21">
        <v>21</v>
      </c>
      <c r="B27" s="19" t="s">
        <v>24</v>
      </c>
      <c r="C27" s="19" t="s">
        <v>90</v>
      </c>
      <c r="D27" s="19"/>
      <c r="E27" s="18">
        <v>9</v>
      </c>
      <c r="F27" s="23" t="s">
        <v>203</v>
      </c>
      <c r="G27" s="9">
        <v>0</v>
      </c>
      <c r="H27" s="9" t="s">
        <v>175</v>
      </c>
      <c r="I27" s="9">
        <v>0</v>
      </c>
      <c r="J27" s="9">
        <v>1.5</v>
      </c>
      <c r="K27" s="9">
        <v>12</v>
      </c>
      <c r="L27" s="12">
        <f t="shared" si="0"/>
        <v>13.5</v>
      </c>
      <c r="M27" s="32">
        <v>6</v>
      </c>
      <c r="N27" s="12">
        <f t="shared" si="1"/>
        <v>19.5</v>
      </c>
      <c r="O27" s="36">
        <f t="shared" si="2"/>
        <v>15</v>
      </c>
      <c r="P27" s="15" t="s">
        <v>285</v>
      </c>
      <c r="Q27" s="24"/>
    </row>
    <row r="28" spans="1:17" ht="14.25" customHeight="1">
      <c r="A28" s="21">
        <v>22</v>
      </c>
      <c r="B28" s="19" t="s">
        <v>24</v>
      </c>
      <c r="C28" s="19" t="s">
        <v>70</v>
      </c>
      <c r="D28" s="19"/>
      <c r="E28" s="18">
        <v>9</v>
      </c>
      <c r="F28" s="23" t="s">
        <v>208</v>
      </c>
      <c r="G28" s="9">
        <v>0</v>
      </c>
      <c r="H28" s="9">
        <v>0</v>
      </c>
      <c r="I28" s="9">
        <v>0</v>
      </c>
      <c r="J28" s="9">
        <v>0</v>
      </c>
      <c r="K28" s="9" t="s">
        <v>175</v>
      </c>
      <c r="L28" s="12">
        <f t="shared" si="0"/>
        <v>0</v>
      </c>
      <c r="M28" s="32">
        <v>18.3</v>
      </c>
      <c r="N28" s="12">
        <f t="shared" si="1"/>
        <v>18.3</v>
      </c>
      <c r="O28" s="36">
        <f t="shared" si="2"/>
        <v>14.076923076923078</v>
      </c>
      <c r="P28" s="15" t="s">
        <v>285</v>
      </c>
      <c r="Q28" s="24"/>
    </row>
    <row r="30" spans="2:4" ht="12.75">
      <c r="B30" s="4" t="s">
        <v>287</v>
      </c>
      <c r="D30" s="8" t="s">
        <v>288</v>
      </c>
    </row>
  </sheetData>
  <sheetProtection/>
  <mergeCells count="5">
    <mergeCell ref="A1:K1"/>
    <mergeCell ref="D3:G3"/>
    <mergeCell ref="H4:N4"/>
    <mergeCell ref="A4:C4"/>
    <mergeCell ref="E4:F4"/>
  </mergeCells>
  <dataValidations count="2">
    <dataValidation type="list" allowBlank="1" showInputMessage="1" showErrorMessage="1" sqref="P5:P6">
      <formula1>"победитель,призёр,участник,неявка"</formula1>
    </dataValidation>
    <dataValidation type="list" allowBlank="1" showInputMessage="1" showErrorMessage="1" sqref="P7:P28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6">
      <selection activeCell="D7" sqref="D7:D39"/>
    </sheetView>
  </sheetViews>
  <sheetFormatPr defaultColWidth="9.00390625" defaultRowHeight="12.75"/>
  <cols>
    <col min="1" max="1" width="5.00390625" style="4" customWidth="1"/>
    <col min="2" max="2" width="24.125" style="4" customWidth="1"/>
    <col min="3" max="3" width="15.00390625" style="4" customWidth="1"/>
    <col min="4" max="4" width="29.25390625" style="8" customWidth="1"/>
    <col min="5" max="5" width="7.125" style="8" customWidth="1"/>
    <col min="6" max="6" width="10.625" style="4" customWidth="1"/>
    <col min="7" max="7" width="4.375" style="4" customWidth="1"/>
    <col min="8" max="9" width="5.75390625" style="4" customWidth="1"/>
    <col min="10" max="11" width="4.375" style="4" customWidth="1"/>
    <col min="12" max="14" width="10.625" style="2" customWidth="1"/>
    <col min="15" max="15" width="15.00390625" style="2" customWidth="1"/>
    <col min="16" max="16" width="11.875" style="2" customWidth="1"/>
    <col min="17" max="16384" width="9.125" style="2" customWidth="1"/>
  </cols>
  <sheetData>
    <row r="1" spans="1:11" ht="30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0" customHeight="1">
      <c r="A2" s="1"/>
      <c r="B2" s="1"/>
      <c r="C2" s="11"/>
      <c r="D2" s="7" t="s">
        <v>14</v>
      </c>
      <c r="E2" s="7"/>
      <c r="F2" s="1"/>
      <c r="G2" s="1"/>
      <c r="H2" s="1"/>
      <c r="I2" s="1"/>
      <c r="J2" s="1"/>
      <c r="K2" s="1"/>
    </row>
    <row r="3" spans="1:11" ht="15">
      <c r="A3" s="3"/>
      <c r="B3" s="25" t="s">
        <v>4</v>
      </c>
      <c r="D3" s="47" t="s">
        <v>0</v>
      </c>
      <c r="E3" s="47"/>
      <c r="F3" s="47"/>
      <c r="G3" s="47"/>
      <c r="H3" s="22"/>
      <c r="I3" s="22" t="s">
        <v>1</v>
      </c>
      <c r="J3" s="22"/>
      <c r="K3" s="22"/>
    </row>
    <row r="4" spans="1:15" s="5" customFormat="1" ht="43.5" customHeight="1">
      <c r="A4" s="48" t="s">
        <v>153</v>
      </c>
      <c r="B4" s="48"/>
      <c r="C4" s="48"/>
      <c r="E4" s="48" t="s">
        <v>152</v>
      </c>
      <c r="F4" s="48"/>
      <c r="G4" s="29"/>
      <c r="H4" s="48" t="s">
        <v>7</v>
      </c>
      <c r="I4" s="48"/>
      <c r="J4" s="48"/>
      <c r="K4" s="48"/>
      <c r="L4" s="48"/>
      <c r="M4" s="48"/>
      <c r="N4" s="48"/>
      <c r="O4" s="26"/>
    </row>
    <row r="5" spans="1:16" s="13" customFormat="1" ht="56.25" customHeight="1">
      <c r="A5" s="28" t="s">
        <v>2</v>
      </c>
      <c r="B5" s="10" t="s">
        <v>8</v>
      </c>
      <c r="C5" s="10" t="s">
        <v>21</v>
      </c>
      <c r="D5" s="10" t="s">
        <v>6</v>
      </c>
      <c r="E5" s="12" t="s">
        <v>11</v>
      </c>
      <c r="F5" s="12" t="s">
        <v>5</v>
      </c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12" t="s">
        <v>20</v>
      </c>
      <c r="M5" s="12" t="s">
        <v>19</v>
      </c>
      <c r="N5" s="12" t="s">
        <v>23</v>
      </c>
      <c r="O5" s="12" t="s">
        <v>286</v>
      </c>
      <c r="P5" s="12" t="s">
        <v>3</v>
      </c>
    </row>
    <row r="6" spans="1:17" s="13" customFormat="1" ht="30" customHeight="1">
      <c r="A6" s="27"/>
      <c r="B6" s="20"/>
      <c r="C6" s="20"/>
      <c r="D6" s="20" t="s">
        <v>18</v>
      </c>
      <c r="E6" s="12"/>
      <c r="F6" s="12"/>
      <c r="G6" s="12">
        <v>20</v>
      </c>
      <c r="H6" s="10">
        <v>20</v>
      </c>
      <c r="I6" s="10">
        <v>20</v>
      </c>
      <c r="J6" s="10">
        <v>20</v>
      </c>
      <c r="K6" s="10">
        <v>20</v>
      </c>
      <c r="L6" s="12">
        <f aca="true" t="shared" si="0" ref="L6:L39">SUM(G6:K6)</f>
        <v>100</v>
      </c>
      <c r="M6" s="12">
        <v>30</v>
      </c>
      <c r="N6" s="12">
        <f aca="true" t="shared" si="1" ref="N6:N39">L6+M6</f>
        <v>130</v>
      </c>
      <c r="O6" s="12">
        <f aca="true" t="shared" si="2" ref="O6:O39">N6/$N$6*100</f>
        <v>100</v>
      </c>
      <c r="P6" s="12"/>
      <c r="Q6" s="24"/>
    </row>
    <row r="7" spans="1:17" s="6" customFormat="1" ht="15">
      <c r="A7" s="21">
        <v>1</v>
      </c>
      <c r="B7" s="19" t="s">
        <v>24</v>
      </c>
      <c r="C7" s="19" t="s">
        <v>112</v>
      </c>
      <c r="D7" s="19"/>
      <c r="E7" s="18">
        <v>10</v>
      </c>
      <c r="F7" s="39" t="s">
        <v>240</v>
      </c>
      <c r="G7" s="9">
        <v>18</v>
      </c>
      <c r="H7" s="9">
        <v>14</v>
      </c>
      <c r="I7" s="9">
        <v>14</v>
      </c>
      <c r="J7" s="9">
        <v>10</v>
      </c>
      <c r="K7" s="9">
        <v>18</v>
      </c>
      <c r="L7" s="12">
        <f t="shared" si="0"/>
        <v>74</v>
      </c>
      <c r="M7" s="34">
        <v>17.8</v>
      </c>
      <c r="N7" s="12">
        <f t="shared" si="1"/>
        <v>91.8</v>
      </c>
      <c r="O7" s="36">
        <f t="shared" si="2"/>
        <v>70.61538461538461</v>
      </c>
      <c r="P7" s="15" t="s">
        <v>283</v>
      </c>
      <c r="Q7" s="24"/>
    </row>
    <row r="8" spans="1:17" s="6" customFormat="1" ht="15">
      <c r="A8" s="21">
        <v>2</v>
      </c>
      <c r="B8" s="19" t="s">
        <v>24</v>
      </c>
      <c r="C8" s="19" t="s">
        <v>104</v>
      </c>
      <c r="D8" s="19"/>
      <c r="E8" s="18">
        <v>10</v>
      </c>
      <c r="F8" s="39" t="s">
        <v>254</v>
      </c>
      <c r="G8" s="9">
        <v>20</v>
      </c>
      <c r="H8" s="9">
        <v>16</v>
      </c>
      <c r="I8" s="9">
        <v>20</v>
      </c>
      <c r="J8" s="9">
        <v>12</v>
      </c>
      <c r="K8" s="9">
        <v>0</v>
      </c>
      <c r="L8" s="12">
        <f t="shared" si="0"/>
        <v>68</v>
      </c>
      <c r="M8" s="34">
        <v>16.2</v>
      </c>
      <c r="N8" s="12">
        <f t="shared" si="1"/>
        <v>84.2</v>
      </c>
      <c r="O8" s="36">
        <f t="shared" si="2"/>
        <v>64.76923076923077</v>
      </c>
      <c r="P8" s="15" t="s">
        <v>284</v>
      </c>
      <c r="Q8" s="24"/>
    </row>
    <row r="9" spans="1:17" s="6" customFormat="1" ht="15">
      <c r="A9" s="21">
        <v>3</v>
      </c>
      <c r="B9" s="19" t="s">
        <v>24</v>
      </c>
      <c r="C9" s="19" t="s">
        <v>124</v>
      </c>
      <c r="D9" s="19"/>
      <c r="E9" s="18">
        <v>10</v>
      </c>
      <c r="F9" s="39" t="s">
        <v>247</v>
      </c>
      <c r="G9" s="9">
        <v>20</v>
      </c>
      <c r="H9" s="9">
        <v>16</v>
      </c>
      <c r="I9" s="9">
        <v>20</v>
      </c>
      <c r="J9" s="9">
        <v>12</v>
      </c>
      <c r="K9" s="9">
        <v>0</v>
      </c>
      <c r="L9" s="12">
        <f t="shared" si="0"/>
        <v>68</v>
      </c>
      <c r="M9" s="34">
        <v>7.8</v>
      </c>
      <c r="N9" s="12">
        <f t="shared" si="1"/>
        <v>75.8</v>
      </c>
      <c r="O9" s="36">
        <f t="shared" si="2"/>
        <v>58.30769230769231</v>
      </c>
      <c r="P9" s="15" t="s">
        <v>284</v>
      </c>
      <c r="Q9" s="24"/>
    </row>
    <row r="10" spans="1:17" s="6" customFormat="1" ht="15">
      <c r="A10" s="21">
        <v>4</v>
      </c>
      <c r="B10" s="19" t="s">
        <v>28</v>
      </c>
      <c r="C10" s="19" t="s">
        <v>140</v>
      </c>
      <c r="D10" s="19"/>
      <c r="E10" s="18">
        <v>10</v>
      </c>
      <c r="F10" s="39" t="s">
        <v>251</v>
      </c>
      <c r="G10" s="9">
        <v>14</v>
      </c>
      <c r="H10" s="9">
        <v>16</v>
      </c>
      <c r="I10" s="9">
        <v>20</v>
      </c>
      <c r="J10" s="9">
        <v>17</v>
      </c>
      <c r="K10" s="9">
        <v>0</v>
      </c>
      <c r="L10" s="12">
        <f t="shared" si="0"/>
        <v>67</v>
      </c>
      <c r="M10" s="34">
        <v>7.8</v>
      </c>
      <c r="N10" s="12">
        <f t="shared" si="1"/>
        <v>74.8</v>
      </c>
      <c r="O10" s="36">
        <f t="shared" si="2"/>
        <v>57.53846153846154</v>
      </c>
      <c r="P10" s="15" t="s">
        <v>284</v>
      </c>
      <c r="Q10" s="24"/>
    </row>
    <row r="11" spans="1:17" s="6" customFormat="1" ht="15">
      <c r="A11" s="21">
        <v>5</v>
      </c>
      <c r="B11" s="19" t="s">
        <v>24</v>
      </c>
      <c r="C11" s="19" t="s">
        <v>138</v>
      </c>
      <c r="D11" s="19"/>
      <c r="E11" s="18">
        <v>10</v>
      </c>
      <c r="F11" s="39" t="s">
        <v>239</v>
      </c>
      <c r="G11" s="16">
        <v>14</v>
      </c>
      <c r="H11" s="16">
        <v>10</v>
      </c>
      <c r="I11" s="16">
        <v>19</v>
      </c>
      <c r="J11" s="16">
        <v>12</v>
      </c>
      <c r="K11" s="16" t="s">
        <v>175</v>
      </c>
      <c r="L11" s="12">
        <f t="shared" si="0"/>
        <v>55</v>
      </c>
      <c r="M11" s="34">
        <v>17.8</v>
      </c>
      <c r="N11" s="12">
        <f t="shared" si="1"/>
        <v>72.8</v>
      </c>
      <c r="O11" s="36">
        <f t="shared" si="2"/>
        <v>55.99999999999999</v>
      </c>
      <c r="P11" s="15" t="s">
        <v>284</v>
      </c>
      <c r="Q11" s="24"/>
    </row>
    <row r="12" spans="1:17" s="6" customFormat="1" ht="15">
      <c r="A12" s="21">
        <v>6</v>
      </c>
      <c r="B12" s="19" t="s">
        <v>24</v>
      </c>
      <c r="C12" s="19" t="s">
        <v>131</v>
      </c>
      <c r="D12" s="19"/>
      <c r="E12" s="18">
        <v>10</v>
      </c>
      <c r="F12" s="39" t="s">
        <v>246</v>
      </c>
      <c r="G12" s="9">
        <v>16</v>
      </c>
      <c r="H12" s="9">
        <v>10</v>
      </c>
      <c r="I12" s="9">
        <v>20</v>
      </c>
      <c r="J12" s="9">
        <v>10</v>
      </c>
      <c r="K12" s="9">
        <v>0</v>
      </c>
      <c r="L12" s="12">
        <f t="shared" si="0"/>
        <v>56</v>
      </c>
      <c r="M12" s="34">
        <v>16</v>
      </c>
      <c r="N12" s="12">
        <f t="shared" si="1"/>
        <v>72</v>
      </c>
      <c r="O12" s="36">
        <f t="shared" si="2"/>
        <v>55.38461538461539</v>
      </c>
      <c r="P12" s="15" t="s">
        <v>284</v>
      </c>
      <c r="Q12" s="24"/>
    </row>
    <row r="13" spans="1:17" s="6" customFormat="1" ht="15">
      <c r="A13" s="21">
        <v>7</v>
      </c>
      <c r="B13" s="19" t="s">
        <v>24</v>
      </c>
      <c r="C13" s="19" t="s">
        <v>137</v>
      </c>
      <c r="D13" s="19"/>
      <c r="E13" s="18">
        <v>10</v>
      </c>
      <c r="F13" s="39" t="s">
        <v>225</v>
      </c>
      <c r="G13" s="9">
        <v>14</v>
      </c>
      <c r="H13" s="9">
        <v>12</v>
      </c>
      <c r="I13" s="9">
        <v>20</v>
      </c>
      <c r="J13" s="9">
        <v>7</v>
      </c>
      <c r="K13" s="9">
        <v>0</v>
      </c>
      <c r="L13" s="12">
        <f t="shared" si="0"/>
        <v>53</v>
      </c>
      <c r="M13" s="34">
        <v>16.6</v>
      </c>
      <c r="N13" s="12">
        <f t="shared" si="1"/>
        <v>69.6</v>
      </c>
      <c r="O13" s="36">
        <f t="shared" si="2"/>
        <v>53.53846153846153</v>
      </c>
      <c r="P13" s="15" t="s">
        <v>284</v>
      </c>
      <c r="Q13" s="24"/>
    </row>
    <row r="14" spans="1:17" s="6" customFormat="1" ht="15">
      <c r="A14" s="21">
        <v>8</v>
      </c>
      <c r="B14" s="19" t="s">
        <v>24</v>
      </c>
      <c r="C14" s="19" t="s">
        <v>128</v>
      </c>
      <c r="D14" s="19"/>
      <c r="E14" s="18">
        <v>10</v>
      </c>
      <c r="F14" s="39" t="s">
        <v>226</v>
      </c>
      <c r="G14" s="9">
        <v>16</v>
      </c>
      <c r="H14" s="9">
        <v>12.5</v>
      </c>
      <c r="I14" s="9">
        <v>15</v>
      </c>
      <c r="J14" s="9">
        <v>5</v>
      </c>
      <c r="K14" s="9" t="s">
        <v>175</v>
      </c>
      <c r="L14" s="12">
        <f t="shared" si="0"/>
        <v>48.5</v>
      </c>
      <c r="M14" s="34">
        <v>19.8</v>
      </c>
      <c r="N14" s="12">
        <f t="shared" si="1"/>
        <v>68.3</v>
      </c>
      <c r="O14" s="36">
        <f t="shared" si="2"/>
        <v>52.53846153846153</v>
      </c>
      <c r="P14" s="15" t="s">
        <v>284</v>
      </c>
      <c r="Q14" s="24"/>
    </row>
    <row r="15" spans="1:17" s="6" customFormat="1" ht="15">
      <c r="A15" s="21">
        <v>9</v>
      </c>
      <c r="B15" s="19" t="s">
        <v>28</v>
      </c>
      <c r="C15" s="19" t="s">
        <v>101</v>
      </c>
      <c r="D15" s="19"/>
      <c r="E15" s="18">
        <v>10</v>
      </c>
      <c r="F15" s="39" t="s">
        <v>241</v>
      </c>
      <c r="G15" s="9">
        <v>16</v>
      </c>
      <c r="H15" s="9">
        <v>0</v>
      </c>
      <c r="I15" s="9">
        <v>20</v>
      </c>
      <c r="J15" s="9">
        <v>11</v>
      </c>
      <c r="K15" s="9">
        <v>11</v>
      </c>
      <c r="L15" s="12">
        <f t="shared" si="0"/>
        <v>58</v>
      </c>
      <c r="M15" s="34">
        <v>10.2</v>
      </c>
      <c r="N15" s="12">
        <f t="shared" si="1"/>
        <v>68.2</v>
      </c>
      <c r="O15" s="36">
        <f t="shared" si="2"/>
        <v>52.46153846153846</v>
      </c>
      <c r="P15" s="15" t="s">
        <v>284</v>
      </c>
      <c r="Q15" s="24"/>
    </row>
    <row r="16" spans="1:17" s="6" customFormat="1" ht="15">
      <c r="A16" s="21">
        <v>10</v>
      </c>
      <c r="B16" s="19" t="s">
        <v>28</v>
      </c>
      <c r="C16" s="44" t="s">
        <v>255</v>
      </c>
      <c r="D16" s="19"/>
      <c r="E16" s="18">
        <v>10</v>
      </c>
      <c r="F16" s="39" t="s">
        <v>234</v>
      </c>
      <c r="G16" s="9">
        <v>14</v>
      </c>
      <c r="H16" s="9">
        <v>10</v>
      </c>
      <c r="I16" s="9">
        <v>8</v>
      </c>
      <c r="J16" s="9">
        <v>12</v>
      </c>
      <c r="K16" s="9" t="s">
        <v>175</v>
      </c>
      <c r="L16" s="12">
        <f t="shared" si="0"/>
        <v>44</v>
      </c>
      <c r="M16" s="34">
        <v>20.8</v>
      </c>
      <c r="N16" s="12">
        <f t="shared" si="1"/>
        <v>64.8</v>
      </c>
      <c r="O16" s="36">
        <f t="shared" si="2"/>
        <v>49.84615384615385</v>
      </c>
      <c r="P16" s="15" t="s">
        <v>284</v>
      </c>
      <c r="Q16" s="24"/>
    </row>
    <row r="17" spans="1:17" s="6" customFormat="1" ht="15">
      <c r="A17" s="21">
        <v>11</v>
      </c>
      <c r="B17" s="19" t="s">
        <v>24</v>
      </c>
      <c r="C17" s="19" t="s">
        <v>121</v>
      </c>
      <c r="D17" s="19"/>
      <c r="E17" s="18">
        <v>10</v>
      </c>
      <c r="F17" s="39" t="s">
        <v>235</v>
      </c>
      <c r="G17" s="9">
        <v>14</v>
      </c>
      <c r="H17" s="9">
        <v>11</v>
      </c>
      <c r="I17" s="9">
        <v>15</v>
      </c>
      <c r="J17" s="9">
        <v>5</v>
      </c>
      <c r="K17" s="9">
        <v>0</v>
      </c>
      <c r="L17" s="12">
        <f t="shared" si="0"/>
        <v>45</v>
      </c>
      <c r="M17" s="34">
        <v>11.6</v>
      </c>
      <c r="N17" s="12">
        <f t="shared" si="1"/>
        <v>56.6</v>
      </c>
      <c r="O17" s="36">
        <f t="shared" si="2"/>
        <v>43.53846153846154</v>
      </c>
      <c r="P17" s="15" t="s">
        <v>285</v>
      </c>
      <c r="Q17" s="24"/>
    </row>
    <row r="18" spans="1:17" s="6" customFormat="1" ht="15">
      <c r="A18" s="21">
        <v>12</v>
      </c>
      <c r="B18" s="19" t="s">
        <v>24</v>
      </c>
      <c r="C18" s="19" t="s">
        <v>127</v>
      </c>
      <c r="D18" s="19"/>
      <c r="E18" s="18">
        <v>10</v>
      </c>
      <c r="F18" s="39" t="s">
        <v>244</v>
      </c>
      <c r="G18" s="9">
        <v>14</v>
      </c>
      <c r="H18" s="9">
        <v>12</v>
      </c>
      <c r="I18" s="9">
        <v>18</v>
      </c>
      <c r="J18" s="9">
        <v>5</v>
      </c>
      <c r="K18" s="9">
        <v>0</v>
      </c>
      <c r="L18" s="12">
        <f t="shared" si="0"/>
        <v>49</v>
      </c>
      <c r="M18" s="34">
        <v>6.6</v>
      </c>
      <c r="N18" s="12">
        <f t="shared" si="1"/>
        <v>55.6</v>
      </c>
      <c r="O18" s="36">
        <f t="shared" si="2"/>
        <v>42.769230769230774</v>
      </c>
      <c r="P18" s="15" t="s">
        <v>285</v>
      </c>
      <c r="Q18" s="24"/>
    </row>
    <row r="19" spans="1:17" s="6" customFormat="1" ht="15">
      <c r="A19" s="21">
        <v>13</v>
      </c>
      <c r="B19" s="19" t="s">
        <v>15</v>
      </c>
      <c r="C19" s="19" t="s">
        <v>139</v>
      </c>
      <c r="D19" s="19"/>
      <c r="E19" s="18">
        <v>10</v>
      </c>
      <c r="F19" s="39" t="s">
        <v>252</v>
      </c>
      <c r="G19" s="9">
        <v>20</v>
      </c>
      <c r="H19" s="9">
        <v>7</v>
      </c>
      <c r="I19" s="9">
        <v>15</v>
      </c>
      <c r="J19" s="9">
        <v>3</v>
      </c>
      <c r="K19" s="9">
        <v>0</v>
      </c>
      <c r="L19" s="12">
        <f t="shared" si="0"/>
        <v>45</v>
      </c>
      <c r="M19" s="34">
        <v>9</v>
      </c>
      <c r="N19" s="12">
        <f t="shared" si="1"/>
        <v>54</v>
      </c>
      <c r="O19" s="36">
        <f t="shared" si="2"/>
        <v>41.53846153846154</v>
      </c>
      <c r="P19" s="15" t="s">
        <v>285</v>
      </c>
      <c r="Q19" s="24"/>
    </row>
    <row r="20" spans="1:17" s="6" customFormat="1" ht="15">
      <c r="A20" s="21">
        <v>14</v>
      </c>
      <c r="B20" s="19" t="s">
        <v>24</v>
      </c>
      <c r="C20" s="19" t="s">
        <v>110</v>
      </c>
      <c r="D20" s="19"/>
      <c r="E20" s="18">
        <v>10</v>
      </c>
      <c r="F20" s="39" t="s">
        <v>237</v>
      </c>
      <c r="G20" s="16">
        <v>16</v>
      </c>
      <c r="H20" s="16">
        <v>0</v>
      </c>
      <c r="I20" s="16">
        <v>18</v>
      </c>
      <c r="J20" s="16">
        <v>8</v>
      </c>
      <c r="K20" s="16">
        <v>0</v>
      </c>
      <c r="L20" s="12">
        <f t="shared" si="0"/>
        <v>42</v>
      </c>
      <c r="M20" s="34">
        <v>7.6</v>
      </c>
      <c r="N20" s="12">
        <f t="shared" si="1"/>
        <v>49.6</v>
      </c>
      <c r="O20" s="36">
        <f t="shared" si="2"/>
        <v>38.15384615384615</v>
      </c>
      <c r="P20" s="15" t="s">
        <v>285</v>
      </c>
      <c r="Q20" s="24"/>
    </row>
    <row r="21" spans="1:17" s="6" customFormat="1" ht="15">
      <c r="A21" s="21">
        <v>15</v>
      </c>
      <c r="B21" s="19" t="s">
        <v>24</v>
      </c>
      <c r="C21" s="19" t="s">
        <v>122</v>
      </c>
      <c r="D21" s="19"/>
      <c r="E21" s="18">
        <v>10</v>
      </c>
      <c r="F21" s="39" t="s">
        <v>223</v>
      </c>
      <c r="G21" s="16">
        <v>17</v>
      </c>
      <c r="H21" s="16" t="s">
        <v>175</v>
      </c>
      <c r="I21" s="16">
        <v>17</v>
      </c>
      <c r="J21" s="16">
        <v>4</v>
      </c>
      <c r="K21" s="16">
        <v>0</v>
      </c>
      <c r="L21" s="12">
        <f t="shared" si="0"/>
        <v>38</v>
      </c>
      <c r="M21" s="34">
        <v>9.6</v>
      </c>
      <c r="N21" s="12">
        <f t="shared" si="1"/>
        <v>47.6</v>
      </c>
      <c r="O21" s="36">
        <f t="shared" si="2"/>
        <v>36.61538461538461</v>
      </c>
      <c r="P21" s="15" t="s">
        <v>285</v>
      </c>
      <c r="Q21" s="24"/>
    </row>
    <row r="22" spans="1:17" s="6" customFormat="1" ht="15">
      <c r="A22" s="21">
        <v>16</v>
      </c>
      <c r="B22" s="19" t="s">
        <v>24</v>
      </c>
      <c r="C22" s="19" t="s">
        <v>111</v>
      </c>
      <c r="D22" s="19"/>
      <c r="E22" s="18">
        <v>10</v>
      </c>
      <c r="F22" s="39" t="s">
        <v>250</v>
      </c>
      <c r="G22" s="9">
        <v>8</v>
      </c>
      <c r="H22" s="9">
        <v>18</v>
      </c>
      <c r="I22" s="9">
        <v>2.5</v>
      </c>
      <c r="J22" s="9">
        <v>9</v>
      </c>
      <c r="K22" s="9">
        <v>0</v>
      </c>
      <c r="L22" s="12">
        <f t="shared" si="0"/>
        <v>37.5</v>
      </c>
      <c r="M22" s="34">
        <v>9.6</v>
      </c>
      <c r="N22" s="12">
        <f t="shared" si="1"/>
        <v>47.1</v>
      </c>
      <c r="O22" s="36">
        <f t="shared" si="2"/>
        <v>36.23076923076923</v>
      </c>
      <c r="P22" s="15" t="s">
        <v>285</v>
      </c>
      <c r="Q22" s="24"/>
    </row>
    <row r="23" spans="1:17" ht="15">
      <c r="A23" s="21">
        <v>17</v>
      </c>
      <c r="B23" s="19" t="s">
        <v>24</v>
      </c>
      <c r="C23" s="19" t="s">
        <v>109</v>
      </c>
      <c r="D23" s="19"/>
      <c r="E23" s="18">
        <v>10</v>
      </c>
      <c r="F23" s="39" t="s">
        <v>242</v>
      </c>
      <c r="G23" s="9">
        <v>14</v>
      </c>
      <c r="H23" s="9">
        <v>9</v>
      </c>
      <c r="I23" s="9">
        <v>4</v>
      </c>
      <c r="J23" s="9">
        <v>5</v>
      </c>
      <c r="K23" s="9">
        <v>0</v>
      </c>
      <c r="L23" s="12">
        <f t="shared" si="0"/>
        <v>32</v>
      </c>
      <c r="M23" s="34">
        <v>13.8</v>
      </c>
      <c r="N23" s="12">
        <f t="shared" si="1"/>
        <v>45.8</v>
      </c>
      <c r="O23" s="36">
        <f t="shared" si="2"/>
        <v>35.230769230769226</v>
      </c>
      <c r="P23" s="15" t="s">
        <v>285</v>
      </c>
      <c r="Q23" s="24"/>
    </row>
    <row r="24" spans="1:17" ht="15">
      <c r="A24" s="21">
        <v>18</v>
      </c>
      <c r="B24" s="19" t="s">
        <v>24</v>
      </c>
      <c r="C24" s="19" t="s">
        <v>133</v>
      </c>
      <c r="D24" s="19"/>
      <c r="E24" s="18">
        <v>10</v>
      </c>
      <c r="F24" s="39" t="s">
        <v>249</v>
      </c>
      <c r="G24" s="9">
        <v>14</v>
      </c>
      <c r="H24" s="9">
        <v>0</v>
      </c>
      <c r="I24" s="9">
        <v>6</v>
      </c>
      <c r="J24" s="9">
        <v>5</v>
      </c>
      <c r="K24" s="9" t="s">
        <v>175</v>
      </c>
      <c r="L24" s="12">
        <f t="shared" si="0"/>
        <v>25</v>
      </c>
      <c r="M24" s="34">
        <v>20.2</v>
      </c>
      <c r="N24" s="12">
        <f t="shared" si="1"/>
        <v>45.2</v>
      </c>
      <c r="O24" s="36">
        <f t="shared" si="2"/>
        <v>34.76923076923077</v>
      </c>
      <c r="P24" s="15" t="s">
        <v>285</v>
      </c>
      <c r="Q24" s="24"/>
    </row>
    <row r="25" spans="1:17" ht="15">
      <c r="A25" s="21">
        <v>19</v>
      </c>
      <c r="B25" s="19" t="s">
        <v>24</v>
      </c>
      <c r="C25" s="19" t="s">
        <v>103</v>
      </c>
      <c r="D25" s="19"/>
      <c r="E25" s="18">
        <v>10</v>
      </c>
      <c r="F25" s="39" t="s">
        <v>243</v>
      </c>
      <c r="G25" s="9">
        <v>18</v>
      </c>
      <c r="H25" s="9">
        <v>0</v>
      </c>
      <c r="I25" s="9">
        <v>10.5</v>
      </c>
      <c r="J25" s="9">
        <v>7</v>
      </c>
      <c r="K25" s="9">
        <v>0</v>
      </c>
      <c r="L25" s="12">
        <f t="shared" si="0"/>
        <v>35.5</v>
      </c>
      <c r="M25" s="34">
        <v>7.8</v>
      </c>
      <c r="N25" s="12">
        <f t="shared" si="1"/>
        <v>43.3</v>
      </c>
      <c r="O25" s="36">
        <f t="shared" si="2"/>
        <v>33.30769230769231</v>
      </c>
      <c r="P25" s="15" t="s">
        <v>285</v>
      </c>
      <c r="Q25" s="24"/>
    </row>
    <row r="26" spans="1:17" ht="15">
      <c r="A26" s="21">
        <v>20</v>
      </c>
      <c r="B26" s="19" t="s">
        <v>24</v>
      </c>
      <c r="C26" s="19" t="s">
        <v>119</v>
      </c>
      <c r="D26" s="19"/>
      <c r="E26" s="18">
        <v>10</v>
      </c>
      <c r="F26" s="39" t="s">
        <v>231</v>
      </c>
      <c r="G26" s="9">
        <v>20</v>
      </c>
      <c r="H26" s="9">
        <v>0</v>
      </c>
      <c r="I26" s="9">
        <v>6</v>
      </c>
      <c r="J26" s="9">
        <v>5</v>
      </c>
      <c r="K26" s="9">
        <v>4</v>
      </c>
      <c r="L26" s="12">
        <f t="shared" si="0"/>
        <v>35</v>
      </c>
      <c r="M26" s="34">
        <v>7.8</v>
      </c>
      <c r="N26" s="12">
        <f t="shared" si="1"/>
        <v>42.8</v>
      </c>
      <c r="O26" s="36">
        <f t="shared" si="2"/>
        <v>32.92307692307692</v>
      </c>
      <c r="P26" s="15" t="s">
        <v>285</v>
      </c>
      <c r="Q26" s="24"/>
    </row>
    <row r="27" spans="1:17" ht="15">
      <c r="A27" s="21">
        <v>21</v>
      </c>
      <c r="B27" s="19" t="s">
        <v>24</v>
      </c>
      <c r="C27" s="19" t="s">
        <v>56</v>
      </c>
      <c r="D27" s="19"/>
      <c r="E27" s="18">
        <v>10</v>
      </c>
      <c r="F27" s="39" t="s">
        <v>222</v>
      </c>
      <c r="G27" s="9">
        <v>12</v>
      </c>
      <c r="H27" s="9">
        <v>12</v>
      </c>
      <c r="I27" s="9">
        <v>5</v>
      </c>
      <c r="J27" s="9">
        <v>5</v>
      </c>
      <c r="K27" s="9" t="s">
        <v>175</v>
      </c>
      <c r="L27" s="12">
        <f t="shared" si="0"/>
        <v>34</v>
      </c>
      <c r="M27" s="34">
        <v>7.8</v>
      </c>
      <c r="N27" s="12">
        <f t="shared" si="1"/>
        <v>41.8</v>
      </c>
      <c r="O27" s="36">
        <f t="shared" si="2"/>
        <v>32.153846153846146</v>
      </c>
      <c r="P27" s="15" t="s">
        <v>285</v>
      </c>
      <c r="Q27" s="24"/>
    </row>
    <row r="28" spans="1:17" ht="15">
      <c r="A28" s="21">
        <v>24</v>
      </c>
      <c r="B28" s="19" t="s">
        <v>24</v>
      </c>
      <c r="C28" s="19" t="s">
        <v>118</v>
      </c>
      <c r="D28" s="19"/>
      <c r="E28" s="18">
        <v>10</v>
      </c>
      <c r="F28" s="39" t="s">
        <v>224</v>
      </c>
      <c r="G28" s="9">
        <v>12</v>
      </c>
      <c r="H28" s="9" t="s">
        <v>175</v>
      </c>
      <c r="I28" s="9" t="s">
        <v>175</v>
      </c>
      <c r="J28" s="9">
        <v>15</v>
      </c>
      <c r="K28" s="9" t="s">
        <v>175</v>
      </c>
      <c r="L28" s="12">
        <f t="shared" si="0"/>
        <v>27</v>
      </c>
      <c r="M28" s="34">
        <v>12.6</v>
      </c>
      <c r="N28" s="12">
        <f t="shared" si="1"/>
        <v>39.6</v>
      </c>
      <c r="O28" s="36">
        <f t="shared" si="2"/>
        <v>30.461538461538463</v>
      </c>
      <c r="P28" s="15" t="s">
        <v>285</v>
      </c>
      <c r="Q28" s="24"/>
    </row>
    <row r="29" spans="1:17" ht="15">
      <c r="A29" s="21">
        <v>23</v>
      </c>
      <c r="B29" s="19" t="s">
        <v>24</v>
      </c>
      <c r="C29" s="19" t="s">
        <v>125</v>
      </c>
      <c r="D29" s="19"/>
      <c r="E29" s="18">
        <v>10</v>
      </c>
      <c r="F29" s="39" t="s">
        <v>236</v>
      </c>
      <c r="G29" s="9">
        <v>14</v>
      </c>
      <c r="H29" s="9">
        <v>5</v>
      </c>
      <c r="I29" s="9">
        <v>5</v>
      </c>
      <c r="J29" s="9">
        <v>5</v>
      </c>
      <c r="K29" s="9">
        <v>0</v>
      </c>
      <c r="L29" s="12">
        <f t="shared" si="0"/>
        <v>29</v>
      </c>
      <c r="M29" s="34">
        <v>10.6</v>
      </c>
      <c r="N29" s="12">
        <f t="shared" si="1"/>
        <v>39.6</v>
      </c>
      <c r="O29" s="36">
        <f t="shared" si="2"/>
        <v>30.461538461538463</v>
      </c>
      <c r="P29" s="15" t="s">
        <v>285</v>
      </c>
      <c r="Q29" s="24"/>
    </row>
    <row r="30" spans="1:17" ht="15">
      <c r="A30" s="21">
        <v>22</v>
      </c>
      <c r="B30" s="19" t="s">
        <v>24</v>
      </c>
      <c r="C30" s="19" t="s">
        <v>132</v>
      </c>
      <c r="D30" s="19"/>
      <c r="E30" s="18">
        <v>10</v>
      </c>
      <c r="F30" s="39" t="s">
        <v>248</v>
      </c>
      <c r="G30" s="9">
        <v>12</v>
      </c>
      <c r="H30" s="9" t="s">
        <v>175</v>
      </c>
      <c r="I30" s="9" t="s">
        <v>175</v>
      </c>
      <c r="J30" s="9">
        <v>12</v>
      </c>
      <c r="K30" s="9" t="s">
        <v>175</v>
      </c>
      <c r="L30" s="12">
        <f t="shared" si="0"/>
        <v>24</v>
      </c>
      <c r="M30" s="34">
        <v>15.6</v>
      </c>
      <c r="N30" s="12">
        <f t="shared" si="1"/>
        <v>39.6</v>
      </c>
      <c r="O30" s="36">
        <f t="shared" si="2"/>
        <v>30.461538461538463</v>
      </c>
      <c r="P30" s="15" t="s">
        <v>285</v>
      </c>
      <c r="Q30" s="24"/>
    </row>
    <row r="31" spans="1:17" ht="15">
      <c r="A31" s="21">
        <v>25</v>
      </c>
      <c r="B31" s="19" t="s">
        <v>24</v>
      </c>
      <c r="C31" s="19" t="s">
        <v>113</v>
      </c>
      <c r="D31" s="19"/>
      <c r="E31" s="18">
        <v>10</v>
      </c>
      <c r="F31" s="39" t="s">
        <v>227</v>
      </c>
      <c r="G31" s="17">
        <v>16</v>
      </c>
      <c r="H31" s="17">
        <v>0</v>
      </c>
      <c r="I31" s="17" t="s">
        <v>175</v>
      </c>
      <c r="J31" s="17">
        <v>4</v>
      </c>
      <c r="K31" s="17" t="s">
        <v>175</v>
      </c>
      <c r="L31" s="12">
        <f t="shared" si="0"/>
        <v>20</v>
      </c>
      <c r="M31" s="34">
        <v>13.8</v>
      </c>
      <c r="N31" s="12">
        <f t="shared" si="1"/>
        <v>33.8</v>
      </c>
      <c r="O31" s="36">
        <f t="shared" si="2"/>
        <v>25.999999999999996</v>
      </c>
      <c r="P31" s="15" t="s">
        <v>285</v>
      </c>
      <c r="Q31" s="24"/>
    </row>
    <row r="32" spans="1:17" ht="15">
      <c r="A32" s="21">
        <v>26</v>
      </c>
      <c r="B32" s="19" t="s">
        <v>24</v>
      </c>
      <c r="C32" s="19" t="s">
        <v>123</v>
      </c>
      <c r="D32" s="19"/>
      <c r="E32" s="18">
        <v>10</v>
      </c>
      <c r="F32" s="39" t="s">
        <v>228</v>
      </c>
      <c r="G32" s="9">
        <v>7</v>
      </c>
      <c r="H32" s="9" t="s">
        <v>175</v>
      </c>
      <c r="I32" s="9">
        <v>5</v>
      </c>
      <c r="J32" s="9">
        <v>3</v>
      </c>
      <c r="K32" s="9">
        <v>0</v>
      </c>
      <c r="L32" s="12">
        <f t="shared" si="0"/>
        <v>15</v>
      </c>
      <c r="M32" s="34">
        <v>18.6</v>
      </c>
      <c r="N32" s="12">
        <f t="shared" si="1"/>
        <v>33.6</v>
      </c>
      <c r="O32" s="36">
        <f t="shared" si="2"/>
        <v>25.846153846153847</v>
      </c>
      <c r="P32" s="15" t="s">
        <v>285</v>
      </c>
      <c r="Q32" s="24"/>
    </row>
    <row r="33" spans="1:17" ht="15">
      <c r="A33" s="21">
        <v>27</v>
      </c>
      <c r="B33" s="19" t="s">
        <v>32</v>
      </c>
      <c r="C33" s="19" t="s">
        <v>135</v>
      </c>
      <c r="D33" s="19"/>
      <c r="E33" s="18">
        <v>10</v>
      </c>
      <c r="F33" s="39" t="s">
        <v>238</v>
      </c>
      <c r="G33" s="9">
        <v>10</v>
      </c>
      <c r="H33" s="9" t="s">
        <v>175</v>
      </c>
      <c r="I33" s="9" t="s">
        <v>175</v>
      </c>
      <c r="J33" s="9">
        <v>6</v>
      </c>
      <c r="K33" s="9" t="s">
        <v>175</v>
      </c>
      <c r="L33" s="12">
        <f t="shared" si="0"/>
        <v>16</v>
      </c>
      <c r="M33" s="34">
        <v>12.8</v>
      </c>
      <c r="N33" s="12">
        <f t="shared" si="1"/>
        <v>28.8</v>
      </c>
      <c r="O33" s="36">
        <f t="shared" si="2"/>
        <v>22.153846153846153</v>
      </c>
      <c r="P33" s="15" t="s">
        <v>285</v>
      </c>
      <c r="Q33" s="24"/>
    </row>
    <row r="34" spans="1:17" ht="15">
      <c r="A34" s="21">
        <v>28</v>
      </c>
      <c r="B34" s="19" t="s">
        <v>24</v>
      </c>
      <c r="C34" s="19" t="s">
        <v>114</v>
      </c>
      <c r="D34" s="19"/>
      <c r="E34" s="18">
        <v>10</v>
      </c>
      <c r="F34" s="39" t="s">
        <v>230</v>
      </c>
      <c r="G34" s="9">
        <v>0</v>
      </c>
      <c r="H34" s="9">
        <v>0</v>
      </c>
      <c r="I34" s="9">
        <v>13</v>
      </c>
      <c r="J34" s="9">
        <v>7</v>
      </c>
      <c r="K34" s="9">
        <v>0</v>
      </c>
      <c r="L34" s="12">
        <f t="shared" si="0"/>
        <v>20</v>
      </c>
      <c r="M34" s="34">
        <v>7.6</v>
      </c>
      <c r="N34" s="12">
        <f t="shared" si="1"/>
        <v>27.6</v>
      </c>
      <c r="O34" s="36">
        <f t="shared" si="2"/>
        <v>21.23076923076923</v>
      </c>
      <c r="P34" s="15" t="s">
        <v>285</v>
      </c>
      <c r="Q34" s="24"/>
    </row>
    <row r="35" spans="1:17" ht="15">
      <c r="A35" s="21">
        <v>29</v>
      </c>
      <c r="B35" s="19" t="s">
        <v>24</v>
      </c>
      <c r="C35" s="19" t="s">
        <v>95</v>
      </c>
      <c r="D35" s="19"/>
      <c r="E35" s="18">
        <v>10</v>
      </c>
      <c r="F35" s="39" t="s">
        <v>253</v>
      </c>
      <c r="G35" s="9">
        <v>14</v>
      </c>
      <c r="H35" s="9">
        <v>0</v>
      </c>
      <c r="I35" s="9" t="s">
        <v>175</v>
      </c>
      <c r="J35" s="9">
        <v>1</v>
      </c>
      <c r="K35" s="9" t="s">
        <v>175</v>
      </c>
      <c r="L35" s="12">
        <f t="shared" si="0"/>
        <v>15</v>
      </c>
      <c r="M35" s="34">
        <v>12.4</v>
      </c>
      <c r="N35" s="12">
        <f t="shared" si="1"/>
        <v>27.4</v>
      </c>
      <c r="O35" s="36">
        <f t="shared" si="2"/>
        <v>21.076923076923077</v>
      </c>
      <c r="P35" s="15" t="s">
        <v>285</v>
      </c>
      <c r="Q35" s="24"/>
    </row>
    <row r="36" spans="1:17" ht="15">
      <c r="A36" s="21">
        <v>30</v>
      </c>
      <c r="B36" s="19" t="s">
        <v>24</v>
      </c>
      <c r="C36" s="19" t="s">
        <v>106</v>
      </c>
      <c r="D36" s="19"/>
      <c r="E36" s="18">
        <v>10</v>
      </c>
      <c r="F36" s="39" t="s">
        <v>229</v>
      </c>
      <c r="G36" s="14">
        <v>0</v>
      </c>
      <c r="H36" s="14">
        <v>14</v>
      </c>
      <c r="I36" s="14" t="s">
        <v>175</v>
      </c>
      <c r="J36" s="14">
        <v>5</v>
      </c>
      <c r="K36" s="14">
        <v>2</v>
      </c>
      <c r="L36" s="12">
        <f t="shared" si="0"/>
        <v>21</v>
      </c>
      <c r="M36" s="35">
        <v>5.4</v>
      </c>
      <c r="N36" s="12">
        <f t="shared" si="1"/>
        <v>26.4</v>
      </c>
      <c r="O36" s="36">
        <f t="shared" si="2"/>
        <v>20.307692307692307</v>
      </c>
      <c r="P36" s="15" t="s">
        <v>285</v>
      </c>
      <c r="Q36" s="24"/>
    </row>
    <row r="37" spans="1:17" ht="15">
      <c r="A37" s="21">
        <v>31</v>
      </c>
      <c r="B37" s="19" t="s">
        <v>24</v>
      </c>
      <c r="C37" s="19" t="s">
        <v>134</v>
      </c>
      <c r="D37" s="19"/>
      <c r="E37" s="18">
        <v>10</v>
      </c>
      <c r="F37" s="39" t="s">
        <v>245</v>
      </c>
      <c r="G37" s="9" t="s">
        <v>175</v>
      </c>
      <c r="H37" s="9" t="s">
        <v>175</v>
      </c>
      <c r="I37" s="9" t="s">
        <v>175</v>
      </c>
      <c r="J37" s="9">
        <v>10</v>
      </c>
      <c r="K37" s="9">
        <v>0</v>
      </c>
      <c r="L37" s="12">
        <f t="shared" si="0"/>
        <v>10</v>
      </c>
      <c r="M37" s="34">
        <v>13.6</v>
      </c>
      <c r="N37" s="12">
        <f t="shared" si="1"/>
        <v>23.6</v>
      </c>
      <c r="O37" s="36">
        <f t="shared" si="2"/>
        <v>18.153846153846153</v>
      </c>
      <c r="P37" s="15" t="s">
        <v>285</v>
      </c>
      <c r="Q37" s="24"/>
    </row>
    <row r="38" spans="1:17" ht="15">
      <c r="A38" s="21">
        <v>32</v>
      </c>
      <c r="B38" s="19" t="s">
        <v>17</v>
      </c>
      <c r="C38" s="19" t="s">
        <v>126</v>
      </c>
      <c r="D38" s="19"/>
      <c r="E38" s="18">
        <v>10</v>
      </c>
      <c r="F38" s="40" t="s">
        <v>232</v>
      </c>
      <c r="G38" s="9">
        <v>0</v>
      </c>
      <c r="H38" s="9">
        <v>8</v>
      </c>
      <c r="I38" s="9">
        <v>0</v>
      </c>
      <c r="J38" s="9">
        <v>1</v>
      </c>
      <c r="K38" s="9" t="s">
        <v>175</v>
      </c>
      <c r="L38" s="12">
        <f t="shared" si="0"/>
        <v>9</v>
      </c>
      <c r="M38" s="34">
        <v>9.6</v>
      </c>
      <c r="N38" s="12">
        <f t="shared" si="1"/>
        <v>18.6</v>
      </c>
      <c r="O38" s="36">
        <f t="shared" si="2"/>
        <v>14.30769230769231</v>
      </c>
      <c r="P38" s="15" t="s">
        <v>285</v>
      </c>
      <c r="Q38" s="24"/>
    </row>
    <row r="39" spans="1:17" ht="15">
      <c r="A39" s="21">
        <v>33</v>
      </c>
      <c r="B39" s="19" t="s">
        <v>15</v>
      </c>
      <c r="C39" s="19" t="s">
        <v>136</v>
      </c>
      <c r="D39" s="19"/>
      <c r="E39" s="18">
        <v>10</v>
      </c>
      <c r="F39" s="39" t="s">
        <v>233</v>
      </c>
      <c r="G39" s="9" t="s">
        <v>175</v>
      </c>
      <c r="H39" s="9">
        <v>8</v>
      </c>
      <c r="I39" s="9">
        <v>0</v>
      </c>
      <c r="J39" s="9">
        <v>3</v>
      </c>
      <c r="K39" s="9" t="s">
        <v>175</v>
      </c>
      <c r="L39" s="12">
        <f t="shared" si="0"/>
        <v>11</v>
      </c>
      <c r="M39" s="34">
        <v>5</v>
      </c>
      <c r="N39" s="12">
        <f t="shared" si="1"/>
        <v>16</v>
      </c>
      <c r="O39" s="36">
        <f t="shared" si="2"/>
        <v>12.307692307692308</v>
      </c>
      <c r="P39" s="15" t="s">
        <v>285</v>
      </c>
      <c r="Q39" s="24"/>
    </row>
    <row r="40" spans="5:9" ht="12.75">
      <c r="E40" s="41"/>
      <c r="F40" s="42"/>
      <c r="G40" s="43"/>
      <c r="H40" s="43"/>
      <c r="I40" s="43"/>
    </row>
    <row r="41" spans="2:9" ht="12.75">
      <c r="B41" s="4" t="s">
        <v>287</v>
      </c>
      <c r="D41" s="8" t="s">
        <v>288</v>
      </c>
      <c r="E41" s="41"/>
      <c r="F41" s="43"/>
      <c r="G41" s="43"/>
      <c r="H41" s="43"/>
      <c r="I41" s="43"/>
    </row>
    <row r="42" spans="5:9" ht="12.75">
      <c r="E42" s="41"/>
      <c r="F42" s="43"/>
      <c r="G42" s="43"/>
      <c r="H42" s="43"/>
      <c r="I42" s="43"/>
    </row>
  </sheetData>
  <sheetProtection/>
  <autoFilter ref="A5:P5">
    <sortState ref="A6:P42">
      <sortCondition descending="1" sortBy="value" ref="N6:N42"/>
    </sortState>
  </autoFilter>
  <mergeCells count="5">
    <mergeCell ref="A1:K1"/>
    <mergeCell ref="D3:G3"/>
    <mergeCell ref="H4:N4"/>
    <mergeCell ref="A4:C4"/>
    <mergeCell ref="E4:F4"/>
  </mergeCells>
  <dataValidations count="2">
    <dataValidation type="list" allowBlank="1" showInputMessage="1" showErrorMessage="1" sqref="P7:P39">
      <formula1>"Победитель,Призер,Участник,Неявка,Удаление"</formula1>
    </dataValidation>
    <dataValidation type="list" allowBlank="1" showInputMessage="1" showErrorMessage="1" sqref="P5:P6">
      <formula1>"победитель,призёр,участник,неявка"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5">
      <selection activeCell="D7" sqref="D7:D32"/>
    </sheetView>
  </sheetViews>
  <sheetFormatPr defaultColWidth="9.00390625" defaultRowHeight="12.75"/>
  <cols>
    <col min="1" max="1" width="5.00390625" style="4" customWidth="1"/>
    <col min="2" max="2" width="34.125" style="4" customWidth="1"/>
    <col min="3" max="3" width="15.00390625" style="4" customWidth="1"/>
    <col min="4" max="4" width="29.25390625" style="8" customWidth="1"/>
    <col min="5" max="5" width="7.125" style="8" customWidth="1"/>
    <col min="6" max="6" width="10.625" style="4" customWidth="1"/>
    <col min="7" max="11" width="4.375" style="4" customWidth="1"/>
    <col min="12" max="14" width="10.625" style="2" customWidth="1"/>
    <col min="15" max="15" width="15.25390625" style="2" customWidth="1"/>
    <col min="16" max="16" width="11.875" style="2" customWidth="1"/>
    <col min="17" max="16384" width="9.125" style="2" customWidth="1"/>
  </cols>
  <sheetData>
    <row r="1" spans="1:11" ht="30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0" customHeight="1">
      <c r="A2" s="1"/>
      <c r="B2" s="1"/>
      <c r="C2" s="11"/>
      <c r="D2" s="7" t="s">
        <v>13</v>
      </c>
      <c r="E2" s="7"/>
      <c r="F2" s="1"/>
      <c r="G2" s="1"/>
      <c r="H2" s="1"/>
      <c r="I2" s="1"/>
      <c r="J2" s="1"/>
      <c r="K2" s="1"/>
    </row>
    <row r="3" spans="1:11" ht="15">
      <c r="A3" s="3"/>
      <c r="B3" s="25" t="s">
        <v>4</v>
      </c>
      <c r="D3" s="47" t="s">
        <v>0</v>
      </c>
      <c r="E3" s="47"/>
      <c r="F3" s="47"/>
      <c r="G3" s="47"/>
      <c r="H3" s="22"/>
      <c r="I3" s="22" t="s">
        <v>1</v>
      </c>
      <c r="J3" s="22"/>
      <c r="K3" s="22"/>
    </row>
    <row r="4" spans="1:15" s="5" customFormat="1" ht="43.5" customHeight="1">
      <c r="A4" s="48" t="s">
        <v>153</v>
      </c>
      <c r="B4" s="48"/>
      <c r="C4" s="48"/>
      <c r="E4" s="48" t="s">
        <v>152</v>
      </c>
      <c r="F4" s="48"/>
      <c r="G4" s="29"/>
      <c r="H4" s="48" t="s">
        <v>7</v>
      </c>
      <c r="I4" s="48"/>
      <c r="J4" s="48"/>
      <c r="K4" s="48"/>
      <c r="L4" s="48"/>
      <c r="M4" s="48"/>
      <c r="N4" s="48"/>
      <c r="O4" s="26"/>
    </row>
    <row r="5" spans="1:16" s="13" customFormat="1" ht="48.75" customHeight="1">
      <c r="A5" s="28" t="s">
        <v>2</v>
      </c>
      <c r="B5" s="10" t="s">
        <v>8</v>
      </c>
      <c r="C5" s="10" t="s">
        <v>21</v>
      </c>
      <c r="D5" s="10" t="s">
        <v>6</v>
      </c>
      <c r="E5" s="12" t="s">
        <v>11</v>
      </c>
      <c r="F5" s="12" t="s">
        <v>5</v>
      </c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12" t="s">
        <v>20</v>
      </c>
      <c r="M5" s="12" t="s">
        <v>19</v>
      </c>
      <c r="N5" s="12" t="s">
        <v>23</v>
      </c>
      <c r="O5" s="12" t="s">
        <v>286</v>
      </c>
      <c r="P5" s="12" t="s">
        <v>3</v>
      </c>
    </row>
    <row r="6" spans="1:17" s="13" customFormat="1" ht="30" customHeight="1">
      <c r="A6" s="27"/>
      <c r="B6" s="20"/>
      <c r="C6" s="20"/>
      <c r="D6" s="20" t="s">
        <v>18</v>
      </c>
      <c r="E6" s="12"/>
      <c r="F6" s="12"/>
      <c r="G6" s="12">
        <v>20</v>
      </c>
      <c r="H6" s="10">
        <v>20</v>
      </c>
      <c r="I6" s="10">
        <v>20</v>
      </c>
      <c r="J6" s="10">
        <v>20</v>
      </c>
      <c r="K6" s="10">
        <v>20</v>
      </c>
      <c r="L6" s="12">
        <f aca="true" t="shared" si="0" ref="L6:L32">SUM(G6:K6)</f>
        <v>100</v>
      </c>
      <c r="M6" s="12">
        <v>30</v>
      </c>
      <c r="N6" s="12">
        <f aca="true" t="shared" si="1" ref="N6:N32">L6+M6</f>
        <v>130</v>
      </c>
      <c r="O6" s="12">
        <f aca="true" t="shared" si="2" ref="O6:O32">N6/$N$6*100</f>
        <v>100</v>
      </c>
      <c r="P6" s="12"/>
      <c r="Q6" s="24"/>
    </row>
    <row r="7" spans="1:17" s="6" customFormat="1" ht="15">
      <c r="A7" s="21">
        <v>1</v>
      </c>
      <c r="B7" s="19" t="s">
        <v>24</v>
      </c>
      <c r="C7" s="19" t="s">
        <v>98</v>
      </c>
      <c r="D7" s="19"/>
      <c r="E7" s="18">
        <v>11</v>
      </c>
      <c r="F7" s="39" t="s">
        <v>265</v>
      </c>
      <c r="G7" s="9">
        <v>20</v>
      </c>
      <c r="H7" s="9">
        <v>20</v>
      </c>
      <c r="I7" s="9">
        <v>20</v>
      </c>
      <c r="J7" s="9">
        <v>20</v>
      </c>
      <c r="K7" s="9">
        <v>19</v>
      </c>
      <c r="L7" s="12">
        <f t="shared" si="0"/>
        <v>99</v>
      </c>
      <c r="M7" s="34">
        <v>18</v>
      </c>
      <c r="N7" s="12">
        <f t="shared" si="1"/>
        <v>117</v>
      </c>
      <c r="O7" s="36">
        <f t="shared" si="2"/>
        <v>90</v>
      </c>
      <c r="P7" s="15" t="s">
        <v>283</v>
      </c>
      <c r="Q7" s="24"/>
    </row>
    <row r="8" spans="1:17" s="6" customFormat="1" ht="15">
      <c r="A8" s="21">
        <v>2</v>
      </c>
      <c r="B8" s="19" t="s">
        <v>28</v>
      </c>
      <c r="C8" s="19" t="s">
        <v>108</v>
      </c>
      <c r="D8" s="19"/>
      <c r="E8" s="18">
        <v>11</v>
      </c>
      <c r="F8" s="39" t="s">
        <v>275</v>
      </c>
      <c r="G8" s="9">
        <v>18</v>
      </c>
      <c r="H8" s="9">
        <v>20</v>
      </c>
      <c r="I8" s="9">
        <v>20</v>
      </c>
      <c r="J8" s="9">
        <v>17</v>
      </c>
      <c r="K8" s="9">
        <v>20</v>
      </c>
      <c r="L8" s="12">
        <f t="shared" si="0"/>
        <v>95</v>
      </c>
      <c r="M8" s="34">
        <v>20</v>
      </c>
      <c r="N8" s="12">
        <f t="shared" si="1"/>
        <v>115</v>
      </c>
      <c r="O8" s="36">
        <f t="shared" si="2"/>
        <v>88.46153846153845</v>
      </c>
      <c r="P8" s="15" t="s">
        <v>284</v>
      </c>
      <c r="Q8" s="24"/>
    </row>
    <row r="9" spans="1:17" s="6" customFormat="1" ht="15">
      <c r="A9" s="21">
        <v>4</v>
      </c>
      <c r="B9" s="19" t="s">
        <v>24</v>
      </c>
      <c r="C9" s="19" t="s">
        <v>94</v>
      </c>
      <c r="D9" s="19"/>
      <c r="E9" s="18">
        <v>11</v>
      </c>
      <c r="F9" s="39" t="s">
        <v>266</v>
      </c>
      <c r="G9" s="9">
        <v>20</v>
      </c>
      <c r="H9" s="9">
        <v>19</v>
      </c>
      <c r="I9" s="9">
        <v>13</v>
      </c>
      <c r="J9" s="9">
        <v>18</v>
      </c>
      <c r="K9" s="9">
        <v>18</v>
      </c>
      <c r="L9" s="12">
        <f t="shared" si="0"/>
        <v>88</v>
      </c>
      <c r="M9" s="34">
        <v>20</v>
      </c>
      <c r="N9" s="12">
        <f t="shared" si="1"/>
        <v>108</v>
      </c>
      <c r="O9" s="36">
        <f t="shared" si="2"/>
        <v>83.07692307692308</v>
      </c>
      <c r="P9" s="15" t="s">
        <v>284</v>
      </c>
      <c r="Q9" s="24"/>
    </row>
    <row r="10" spans="1:17" s="6" customFormat="1" ht="15">
      <c r="A10" s="21">
        <v>3</v>
      </c>
      <c r="B10" s="19" t="s">
        <v>24</v>
      </c>
      <c r="C10" s="19" t="s">
        <v>74</v>
      </c>
      <c r="D10" s="19"/>
      <c r="E10" s="18">
        <v>11</v>
      </c>
      <c r="F10" s="39" t="s">
        <v>278</v>
      </c>
      <c r="G10" s="9">
        <v>16</v>
      </c>
      <c r="H10" s="9">
        <v>20</v>
      </c>
      <c r="I10" s="9">
        <v>20</v>
      </c>
      <c r="J10" s="9">
        <v>15</v>
      </c>
      <c r="K10" s="9">
        <v>12</v>
      </c>
      <c r="L10" s="12">
        <f t="shared" si="0"/>
        <v>83</v>
      </c>
      <c r="M10" s="34">
        <v>25</v>
      </c>
      <c r="N10" s="12">
        <f t="shared" si="1"/>
        <v>108</v>
      </c>
      <c r="O10" s="36">
        <f t="shared" si="2"/>
        <v>83.07692307692308</v>
      </c>
      <c r="P10" s="15" t="s">
        <v>284</v>
      </c>
      <c r="Q10" s="24"/>
    </row>
    <row r="11" spans="1:17" s="6" customFormat="1" ht="15">
      <c r="A11" s="21">
        <v>5</v>
      </c>
      <c r="B11" s="19" t="s">
        <v>24</v>
      </c>
      <c r="C11" s="19" t="s">
        <v>47</v>
      </c>
      <c r="D11" s="19"/>
      <c r="E11" s="18">
        <v>11</v>
      </c>
      <c r="F11" s="39" t="s">
        <v>258</v>
      </c>
      <c r="G11" s="9">
        <v>18</v>
      </c>
      <c r="H11" s="9">
        <v>20</v>
      </c>
      <c r="I11" s="9">
        <v>18</v>
      </c>
      <c r="J11" s="9">
        <v>15</v>
      </c>
      <c r="K11" s="9">
        <v>15</v>
      </c>
      <c r="L11" s="12">
        <f t="shared" si="0"/>
        <v>86</v>
      </c>
      <c r="M11" s="34">
        <v>19</v>
      </c>
      <c r="N11" s="12">
        <f t="shared" si="1"/>
        <v>105</v>
      </c>
      <c r="O11" s="36">
        <f t="shared" si="2"/>
        <v>80.76923076923077</v>
      </c>
      <c r="P11" s="15" t="s">
        <v>284</v>
      </c>
      <c r="Q11" s="24"/>
    </row>
    <row r="12" spans="1:17" s="6" customFormat="1" ht="15">
      <c r="A12" s="21">
        <v>7</v>
      </c>
      <c r="B12" s="19" t="s">
        <v>24</v>
      </c>
      <c r="C12" s="19" t="s">
        <v>97</v>
      </c>
      <c r="D12" s="19"/>
      <c r="E12" s="18">
        <v>11</v>
      </c>
      <c r="F12" s="39" t="s">
        <v>256</v>
      </c>
      <c r="G12" s="9">
        <v>19</v>
      </c>
      <c r="H12" s="9">
        <v>19</v>
      </c>
      <c r="I12" s="9">
        <v>18</v>
      </c>
      <c r="J12" s="9">
        <v>15</v>
      </c>
      <c r="K12" s="9">
        <v>13</v>
      </c>
      <c r="L12" s="12">
        <f t="shared" si="0"/>
        <v>84</v>
      </c>
      <c r="M12" s="34">
        <v>16</v>
      </c>
      <c r="N12" s="12">
        <f t="shared" si="1"/>
        <v>100</v>
      </c>
      <c r="O12" s="36">
        <f t="shared" si="2"/>
        <v>76.92307692307693</v>
      </c>
      <c r="P12" s="15" t="s">
        <v>284</v>
      </c>
      <c r="Q12" s="24"/>
    </row>
    <row r="13" spans="1:17" s="6" customFormat="1" ht="15">
      <c r="A13" s="21">
        <v>6</v>
      </c>
      <c r="B13" s="19" t="s">
        <v>24</v>
      </c>
      <c r="C13" s="19" t="s">
        <v>49</v>
      </c>
      <c r="D13" s="19"/>
      <c r="E13" s="18">
        <v>11</v>
      </c>
      <c r="F13" s="39" t="s">
        <v>277</v>
      </c>
      <c r="G13" s="9">
        <v>20</v>
      </c>
      <c r="H13" s="9">
        <v>17</v>
      </c>
      <c r="I13" s="9">
        <v>18</v>
      </c>
      <c r="J13" s="9">
        <v>18</v>
      </c>
      <c r="K13" s="9">
        <v>15</v>
      </c>
      <c r="L13" s="12">
        <f t="shared" si="0"/>
        <v>88</v>
      </c>
      <c r="M13" s="34">
        <v>12</v>
      </c>
      <c r="N13" s="12">
        <f t="shared" si="1"/>
        <v>100</v>
      </c>
      <c r="O13" s="36">
        <f t="shared" si="2"/>
        <v>76.92307692307693</v>
      </c>
      <c r="P13" s="15" t="s">
        <v>284</v>
      </c>
      <c r="Q13" s="24"/>
    </row>
    <row r="14" spans="1:17" s="6" customFormat="1" ht="15">
      <c r="A14" s="21">
        <v>8</v>
      </c>
      <c r="B14" s="19" t="s">
        <v>24</v>
      </c>
      <c r="C14" s="19" t="s">
        <v>102</v>
      </c>
      <c r="D14" s="19"/>
      <c r="E14" s="18">
        <v>11</v>
      </c>
      <c r="F14" s="39" t="s">
        <v>280</v>
      </c>
      <c r="G14" s="9">
        <v>20</v>
      </c>
      <c r="H14" s="9">
        <v>20</v>
      </c>
      <c r="I14" s="9">
        <v>20</v>
      </c>
      <c r="J14" s="9">
        <v>15</v>
      </c>
      <c r="K14" s="9">
        <v>14</v>
      </c>
      <c r="L14" s="12">
        <f t="shared" si="0"/>
        <v>89</v>
      </c>
      <c r="M14" s="34">
        <v>10</v>
      </c>
      <c r="N14" s="12">
        <f t="shared" si="1"/>
        <v>99</v>
      </c>
      <c r="O14" s="36">
        <f t="shared" si="2"/>
        <v>76.15384615384615</v>
      </c>
      <c r="P14" s="15" t="s">
        <v>284</v>
      </c>
      <c r="Q14" s="24"/>
    </row>
    <row r="15" spans="1:17" s="6" customFormat="1" ht="15">
      <c r="A15" s="21">
        <v>11</v>
      </c>
      <c r="B15" s="19" t="s">
        <v>24</v>
      </c>
      <c r="C15" s="19" t="s">
        <v>100</v>
      </c>
      <c r="D15" s="19"/>
      <c r="E15" s="18">
        <v>11</v>
      </c>
      <c r="F15" s="39" t="s">
        <v>259</v>
      </c>
      <c r="G15" s="9">
        <v>16</v>
      </c>
      <c r="H15" s="9">
        <v>17</v>
      </c>
      <c r="I15" s="9">
        <v>14</v>
      </c>
      <c r="J15" s="9">
        <v>15</v>
      </c>
      <c r="K15" s="9">
        <v>10</v>
      </c>
      <c r="L15" s="12">
        <f t="shared" si="0"/>
        <v>72</v>
      </c>
      <c r="M15" s="34">
        <v>23</v>
      </c>
      <c r="N15" s="12">
        <f t="shared" si="1"/>
        <v>95</v>
      </c>
      <c r="O15" s="36">
        <f t="shared" si="2"/>
        <v>73.07692307692307</v>
      </c>
      <c r="P15" s="15" t="s">
        <v>285</v>
      </c>
      <c r="Q15" s="24"/>
    </row>
    <row r="16" spans="1:17" s="6" customFormat="1" ht="15">
      <c r="A16" s="21">
        <v>10</v>
      </c>
      <c r="B16" s="19" t="s">
        <v>24</v>
      </c>
      <c r="C16" s="19" t="s">
        <v>99</v>
      </c>
      <c r="D16" s="19"/>
      <c r="E16" s="18">
        <v>11</v>
      </c>
      <c r="F16" s="39" t="s">
        <v>271</v>
      </c>
      <c r="G16" s="9">
        <v>16</v>
      </c>
      <c r="H16" s="9">
        <v>20</v>
      </c>
      <c r="I16" s="9">
        <v>20</v>
      </c>
      <c r="J16" s="9">
        <v>15</v>
      </c>
      <c r="K16" s="9">
        <v>12</v>
      </c>
      <c r="L16" s="12">
        <f t="shared" si="0"/>
        <v>83</v>
      </c>
      <c r="M16" s="34">
        <v>12</v>
      </c>
      <c r="N16" s="12">
        <f t="shared" si="1"/>
        <v>95</v>
      </c>
      <c r="O16" s="36">
        <f t="shared" si="2"/>
        <v>73.07692307692307</v>
      </c>
      <c r="P16" s="15" t="s">
        <v>285</v>
      </c>
      <c r="Q16" s="24"/>
    </row>
    <row r="17" spans="1:17" s="6" customFormat="1" ht="15">
      <c r="A17" s="21">
        <v>9</v>
      </c>
      <c r="B17" s="19" t="s">
        <v>24</v>
      </c>
      <c r="C17" s="19" t="s">
        <v>120</v>
      </c>
      <c r="D17" s="19"/>
      <c r="E17" s="18">
        <v>11</v>
      </c>
      <c r="F17" s="39" t="s">
        <v>274</v>
      </c>
      <c r="G17" s="9">
        <v>20</v>
      </c>
      <c r="H17" s="9">
        <v>20</v>
      </c>
      <c r="I17" s="9">
        <v>14</v>
      </c>
      <c r="J17" s="9">
        <v>15</v>
      </c>
      <c r="K17" s="9">
        <v>14</v>
      </c>
      <c r="L17" s="12">
        <f t="shared" si="0"/>
        <v>83</v>
      </c>
      <c r="M17" s="34">
        <v>12</v>
      </c>
      <c r="N17" s="12">
        <f t="shared" si="1"/>
        <v>95</v>
      </c>
      <c r="O17" s="36">
        <f t="shared" si="2"/>
        <v>73.07692307692307</v>
      </c>
      <c r="P17" s="15" t="s">
        <v>285</v>
      </c>
      <c r="Q17" s="24"/>
    </row>
    <row r="18" spans="1:17" s="6" customFormat="1" ht="15">
      <c r="A18" s="21">
        <v>12</v>
      </c>
      <c r="B18" s="19" t="s">
        <v>24</v>
      </c>
      <c r="C18" s="19" t="s">
        <v>73</v>
      </c>
      <c r="D18" s="19"/>
      <c r="E18" s="18">
        <v>11</v>
      </c>
      <c r="F18" s="39" t="s">
        <v>276</v>
      </c>
      <c r="G18" s="9">
        <v>18</v>
      </c>
      <c r="H18" s="9">
        <v>17</v>
      </c>
      <c r="I18" s="9">
        <v>14</v>
      </c>
      <c r="J18" s="9">
        <v>17</v>
      </c>
      <c r="K18" s="9">
        <v>16</v>
      </c>
      <c r="L18" s="12">
        <f t="shared" si="0"/>
        <v>82</v>
      </c>
      <c r="M18" s="34">
        <v>12</v>
      </c>
      <c r="N18" s="12">
        <f t="shared" si="1"/>
        <v>94</v>
      </c>
      <c r="O18" s="36">
        <f t="shared" si="2"/>
        <v>72.3076923076923</v>
      </c>
      <c r="P18" s="15" t="s">
        <v>285</v>
      </c>
      <c r="Q18" s="24"/>
    </row>
    <row r="19" spans="1:17" s="6" customFormat="1" ht="15">
      <c r="A19" s="21">
        <v>13</v>
      </c>
      <c r="B19" s="19" t="s">
        <v>24</v>
      </c>
      <c r="C19" s="19" t="s">
        <v>87</v>
      </c>
      <c r="D19" s="19"/>
      <c r="E19" s="18">
        <v>11</v>
      </c>
      <c r="F19" s="39" t="s">
        <v>263</v>
      </c>
      <c r="G19" s="9">
        <v>18</v>
      </c>
      <c r="H19" s="9">
        <v>20</v>
      </c>
      <c r="I19" s="9">
        <v>14</v>
      </c>
      <c r="J19" s="9">
        <v>15</v>
      </c>
      <c r="K19" s="9">
        <v>11</v>
      </c>
      <c r="L19" s="12">
        <f t="shared" si="0"/>
        <v>78</v>
      </c>
      <c r="M19" s="34">
        <v>15</v>
      </c>
      <c r="N19" s="12">
        <f t="shared" si="1"/>
        <v>93</v>
      </c>
      <c r="O19" s="36">
        <f t="shared" si="2"/>
        <v>71.53846153846153</v>
      </c>
      <c r="P19" s="15" t="s">
        <v>285</v>
      </c>
      <c r="Q19" s="24"/>
    </row>
    <row r="20" spans="1:17" s="6" customFormat="1" ht="15">
      <c r="A20" s="21">
        <v>15</v>
      </c>
      <c r="B20" s="19" t="s">
        <v>28</v>
      </c>
      <c r="C20" s="19" t="s">
        <v>45</v>
      </c>
      <c r="D20" s="19"/>
      <c r="E20" s="18">
        <v>11</v>
      </c>
      <c r="F20" s="39" t="s">
        <v>267</v>
      </c>
      <c r="G20" s="9">
        <v>18</v>
      </c>
      <c r="H20" s="9">
        <v>18</v>
      </c>
      <c r="I20" s="9">
        <v>20</v>
      </c>
      <c r="J20" s="9">
        <v>12</v>
      </c>
      <c r="K20" s="9">
        <v>13</v>
      </c>
      <c r="L20" s="12">
        <f t="shared" si="0"/>
        <v>81</v>
      </c>
      <c r="M20" s="34">
        <v>11</v>
      </c>
      <c r="N20" s="12">
        <f t="shared" si="1"/>
        <v>92</v>
      </c>
      <c r="O20" s="36">
        <f t="shared" si="2"/>
        <v>70.76923076923077</v>
      </c>
      <c r="P20" s="15" t="s">
        <v>285</v>
      </c>
      <c r="Q20" s="24"/>
    </row>
    <row r="21" spans="1:17" s="6" customFormat="1" ht="15">
      <c r="A21" s="21">
        <v>14</v>
      </c>
      <c r="B21" s="19" t="s">
        <v>24</v>
      </c>
      <c r="C21" s="19" t="s">
        <v>96</v>
      </c>
      <c r="D21" s="19"/>
      <c r="E21" s="18">
        <v>11</v>
      </c>
      <c r="F21" s="39" t="s">
        <v>269</v>
      </c>
      <c r="G21" s="9">
        <v>18</v>
      </c>
      <c r="H21" s="9">
        <v>20</v>
      </c>
      <c r="I21" s="9">
        <v>20</v>
      </c>
      <c r="J21" s="9">
        <v>8</v>
      </c>
      <c r="K21" s="9">
        <v>14</v>
      </c>
      <c r="L21" s="12">
        <f t="shared" si="0"/>
        <v>80</v>
      </c>
      <c r="M21" s="34">
        <v>12</v>
      </c>
      <c r="N21" s="12">
        <f t="shared" si="1"/>
        <v>92</v>
      </c>
      <c r="O21" s="36">
        <f t="shared" si="2"/>
        <v>70.76923076923077</v>
      </c>
      <c r="P21" s="15" t="s">
        <v>285</v>
      </c>
      <c r="Q21" s="24"/>
    </row>
    <row r="22" spans="1:17" ht="15">
      <c r="A22" s="21">
        <v>16</v>
      </c>
      <c r="B22" s="19" t="s">
        <v>24</v>
      </c>
      <c r="C22" s="44" t="s">
        <v>75</v>
      </c>
      <c r="D22" s="19"/>
      <c r="E22" s="18">
        <v>11</v>
      </c>
      <c r="F22" s="39" t="s">
        <v>270</v>
      </c>
      <c r="G22" s="9">
        <v>16</v>
      </c>
      <c r="H22" s="9">
        <v>20</v>
      </c>
      <c r="I22" s="9">
        <v>18</v>
      </c>
      <c r="J22" s="9">
        <v>15</v>
      </c>
      <c r="K22" s="9">
        <v>18</v>
      </c>
      <c r="L22" s="12">
        <f t="shared" si="0"/>
        <v>87</v>
      </c>
      <c r="M22" s="34">
        <v>5</v>
      </c>
      <c r="N22" s="12">
        <f t="shared" si="1"/>
        <v>92</v>
      </c>
      <c r="O22" s="36">
        <f t="shared" si="2"/>
        <v>70.76923076923077</v>
      </c>
      <c r="P22" s="15" t="s">
        <v>285</v>
      </c>
      <c r="Q22" s="24"/>
    </row>
    <row r="23" spans="1:17" ht="15">
      <c r="A23" s="21">
        <v>17</v>
      </c>
      <c r="B23" s="19" t="s">
        <v>24</v>
      </c>
      <c r="C23" s="19" t="s">
        <v>46</v>
      </c>
      <c r="D23" s="19"/>
      <c r="E23" s="18">
        <v>11</v>
      </c>
      <c r="F23" s="39" t="s">
        <v>273</v>
      </c>
      <c r="G23" s="9">
        <v>16</v>
      </c>
      <c r="H23" s="9">
        <v>10</v>
      </c>
      <c r="I23" s="9">
        <v>15</v>
      </c>
      <c r="J23" s="9">
        <v>12</v>
      </c>
      <c r="K23" s="9">
        <v>18</v>
      </c>
      <c r="L23" s="12">
        <f t="shared" si="0"/>
        <v>71</v>
      </c>
      <c r="M23" s="34">
        <v>18</v>
      </c>
      <c r="N23" s="12">
        <f t="shared" si="1"/>
        <v>89</v>
      </c>
      <c r="O23" s="36">
        <f t="shared" si="2"/>
        <v>68.46153846153847</v>
      </c>
      <c r="P23" s="15" t="s">
        <v>285</v>
      </c>
      <c r="Q23" s="24"/>
    </row>
    <row r="24" spans="1:17" ht="15">
      <c r="A24" s="21">
        <v>18</v>
      </c>
      <c r="B24" s="19" t="s">
        <v>24</v>
      </c>
      <c r="C24" s="19" t="s">
        <v>78</v>
      </c>
      <c r="D24" s="19"/>
      <c r="E24" s="18">
        <v>11</v>
      </c>
      <c r="F24" s="39" t="s">
        <v>257</v>
      </c>
      <c r="G24" s="16">
        <v>16</v>
      </c>
      <c r="H24" s="16">
        <v>19</v>
      </c>
      <c r="I24" s="16">
        <v>12</v>
      </c>
      <c r="J24" s="16">
        <v>15</v>
      </c>
      <c r="K24" s="16">
        <v>9</v>
      </c>
      <c r="L24" s="12">
        <f t="shared" si="0"/>
        <v>71</v>
      </c>
      <c r="M24" s="34">
        <v>12</v>
      </c>
      <c r="N24" s="12">
        <f t="shared" si="1"/>
        <v>83</v>
      </c>
      <c r="O24" s="36">
        <f t="shared" si="2"/>
        <v>63.84615384615384</v>
      </c>
      <c r="P24" s="15" t="s">
        <v>285</v>
      </c>
      <c r="Q24" s="24"/>
    </row>
    <row r="25" spans="1:17" ht="15">
      <c r="A25" s="21">
        <v>20</v>
      </c>
      <c r="B25" s="19" t="s">
        <v>24</v>
      </c>
      <c r="C25" s="19" t="s">
        <v>48</v>
      </c>
      <c r="D25" s="19"/>
      <c r="E25" s="18">
        <v>11</v>
      </c>
      <c r="F25" s="39" t="s">
        <v>262</v>
      </c>
      <c r="G25" s="17">
        <v>12</v>
      </c>
      <c r="H25" s="17">
        <v>17</v>
      </c>
      <c r="I25" s="17">
        <v>17</v>
      </c>
      <c r="J25" s="17">
        <v>6</v>
      </c>
      <c r="K25" s="17">
        <v>13</v>
      </c>
      <c r="L25" s="12">
        <f t="shared" si="0"/>
        <v>65</v>
      </c>
      <c r="M25" s="34">
        <v>16</v>
      </c>
      <c r="N25" s="12">
        <f t="shared" si="1"/>
        <v>81</v>
      </c>
      <c r="O25" s="36">
        <f t="shared" si="2"/>
        <v>62.30769230769231</v>
      </c>
      <c r="P25" s="15" t="s">
        <v>285</v>
      </c>
      <c r="Q25" s="24"/>
    </row>
    <row r="26" spans="1:17" ht="15">
      <c r="A26" s="21">
        <v>19</v>
      </c>
      <c r="B26" s="19" t="s">
        <v>24</v>
      </c>
      <c r="C26" s="19" t="s">
        <v>88</v>
      </c>
      <c r="D26" s="19"/>
      <c r="E26" s="18">
        <v>11</v>
      </c>
      <c r="F26" s="39" t="s">
        <v>279</v>
      </c>
      <c r="G26" s="9">
        <v>14</v>
      </c>
      <c r="H26" s="9">
        <v>19</v>
      </c>
      <c r="I26" s="9">
        <v>20</v>
      </c>
      <c r="J26" s="9">
        <v>12</v>
      </c>
      <c r="K26" s="9">
        <v>6</v>
      </c>
      <c r="L26" s="12">
        <f t="shared" si="0"/>
        <v>71</v>
      </c>
      <c r="M26" s="34">
        <v>10</v>
      </c>
      <c r="N26" s="12">
        <f t="shared" si="1"/>
        <v>81</v>
      </c>
      <c r="O26" s="36">
        <f t="shared" si="2"/>
        <v>62.30769230769231</v>
      </c>
      <c r="P26" s="15" t="s">
        <v>285</v>
      </c>
      <c r="Q26" s="24"/>
    </row>
    <row r="27" spans="1:17" ht="15">
      <c r="A27" s="21">
        <v>21</v>
      </c>
      <c r="B27" s="19" t="s">
        <v>24</v>
      </c>
      <c r="C27" s="19" t="s">
        <v>105</v>
      </c>
      <c r="D27" s="19"/>
      <c r="E27" s="18">
        <v>11</v>
      </c>
      <c r="F27" s="39" t="s">
        <v>281</v>
      </c>
      <c r="G27" s="9">
        <v>18</v>
      </c>
      <c r="H27" s="9">
        <v>20</v>
      </c>
      <c r="I27" s="9">
        <v>15</v>
      </c>
      <c r="J27" s="9">
        <v>12</v>
      </c>
      <c r="K27" s="9">
        <v>14</v>
      </c>
      <c r="L27" s="12">
        <f t="shared" si="0"/>
        <v>79</v>
      </c>
      <c r="M27" s="34">
        <v>1</v>
      </c>
      <c r="N27" s="12">
        <f t="shared" si="1"/>
        <v>80</v>
      </c>
      <c r="O27" s="36">
        <f t="shared" si="2"/>
        <v>61.53846153846154</v>
      </c>
      <c r="P27" s="15" t="s">
        <v>285</v>
      </c>
      <c r="Q27" s="24"/>
    </row>
    <row r="28" spans="1:17" ht="15">
      <c r="A28" s="21">
        <v>22</v>
      </c>
      <c r="B28" s="19" t="s">
        <v>24</v>
      </c>
      <c r="C28" s="19" t="s">
        <v>116</v>
      </c>
      <c r="D28" s="19"/>
      <c r="E28" s="18">
        <v>11</v>
      </c>
      <c r="F28" s="39" t="s">
        <v>264</v>
      </c>
      <c r="G28" s="14">
        <v>12</v>
      </c>
      <c r="H28" s="14">
        <v>19</v>
      </c>
      <c r="I28" s="14">
        <v>12</v>
      </c>
      <c r="J28" s="14">
        <v>9</v>
      </c>
      <c r="K28" s="14">
        <v>13</v>
      </c>
      <c r="L28" s="12">
        <f t="shared" si="0"/>
        <v>65</v>
      </c>
      <c r="M28" s="35">
        <v>14</v>
      </c>
      <c r="N28" s="12">
        <f t="shared" si="1"/>
        <v>79</v>
      </c>
      <c r="O28" s="36">
        <f t="shared" si="2"/>
        <v>60.76923076923077</v>
      </c>
      <c r="P28" s="15" t="s">
        <v>285</v>
      </c>
      <c r="Q28" s="24"/>
    </row>
    <row r="29" spans="1:17" ht="15">
      <c r="A29" s="21">
        <v>23</v>
      </c>
      <c r="B29" s="19" t="s">
        <v>24</v>
      </c>
      <c r="C29" s="19" t="s">
        <v>115</v>
      </c>
      <c r="D29" s="19"/>
      <c r="E29" s="18">
        <v>11</v>
      </c>
      <c r="F29" s="39" t="s">
        <v>272</v>
      </c>
      <c r="G29" s="9">
        <v>18</v>
      </c>
      <c r="H29" s="9">
        <v>10</v>
      </c>
      <c r="I29" s="9">
        <v>9</v>
      </c>
      <c r="J29" s="9">
        <v>6</v>
      </c>
      <c r="K29" s="9">
        <v>18</v>
      </c>
      <c r="L29" s="12">
        <f t="shared" si="0"/>
        <v>61</v>
      </c>
      <c r="M29" s="34">
        <v>14</v>
      </c>
      <c r="N29" s="12">
        <f t="shared" si="1"/>
        <v>75</v>
      </c>
      <c r="O29" s="36">
        <f t="shared" si="2"/>
        <v>57.692307692307686</v>
      </c>
      <c r="P29" s="15" t="s">
        <v>285</v>
      </c>
      <c r="Q29" s="24"/>
    </row>
    <row r="30" spans="1:17" ht="15">
      <c r="A30" s="21">
        <v>24</v>
      </c>
      <c r="B30" s="19" t="s">
        <v>24</v>
      </c>
      <c r="C30" s="19" t="s">
        <v>282</v>
      </c>
      <c r="D30" s="19"/>
      <c r="E30" s="45">
        <v>11</v>
      </c>
      <c r="F30" s="39" t="s">
        <v>268</v>
      </c>
      <c r="G30" s="16">
        <v>18</v>
      </c>
      <c r="H30" s="16">
        <v>14</v>
      </c>
      <c r="I30" s="16">
        <v>17</v>
      </c>
      <c r="J30" s="16" t="s">
        <v>175</v>
      </c>
      <c r="K30" s="16">
        <v>13</v>
      </c>
      <c r="L30" s="12">
        <f t="shared" si="0"/>
        <v>62</v>
      </c>
      <c r="M30" s="34">
        <v>12</v>
      </c>
      <c r="N30" s="12">
        <f t="shared" si="1"/>
        <v>74</v>
      </c>
      <c r="O30" s="36">
        <f t="shared" si="2"/>
        <v>56.92307692307692</v>
      </c>
      <c r="P30" s="15" t="s">
        <v>285</v>
      </c>
      <c r="Q30" s="24"/>
    </row>
    <row r="31" spans="1:17" ht="15">
      <c r="A31" s="21">
        <v>25</v>
      </c>
      <c r="B31" s="19" t="s">
        <v>24</v>
      </c>
      <c r="C31" s="19" t="s">
        <v>117</v>
      </c>
      <c r="D31" s="19"/>
      <c r="E31" s="18">
        <v>11</v>
      </c>
      <c r="F31" s="39" t="s">
        <v>261</v>
      </c>
      <c r="G31" s="9">
        <v>16</v>
      </c>
      <c r="H31" s="9">
        <v>19</v>
      </c>
      <c r="I31" s="9" t="s">
        <v>175</v>
      </c>
      <c r="J31" s="9">
        <v>6</v>
      </c>
      <c r="K31" s="9">
        <v>13</v>
      </c>
      <c r="L31" s="12">
        <f t="shared" si="0"/>
        <v>54</v>
      </c>
      <c r="M31" s="34">
        <v>17</v>
      </c>
      <c r="N31" s="12">
        <f t="shared" si="1"/>
        <v>71</v>
      </c>
      <c r="O31" s="36">
        <f t="shared" si="2"/>
        <v>54.61538461538461</v>
      </c>
      <c r="P31" s="15" t="s">
        <v>285</v>
      </c>
      <c r="Q31" s="24"/>
    </row>
    <row r="32" spans="1:17" ht="15">
      <c r="A32" s="21">
        <v>26</v>
      </c>
      <c r="B32" s="19" t="s">
        <v>24</v>
      </c>
      <c r="C32" s="19" t="s">
        <v>107</v>
      </c>
      <c r="D32" s="19"/>
      <c r="E32" s="18">
        <v>11</v>
      </c>
      <c r="F32" s="39" t="s">
        <v>260</v>
      </c>
      <c r="G32" s="9">
        <v>16</v>
      </c>
      <c r="H32" s="9">
        <v>11</v>
      </c>
      <c r="I32" s="9">
        <v>15</v>
      </c>
      <c r="J32" s="9">
        <v>6</v>
      </c>
      <c r="K32" s="9">
        <v>14</v>
      </c>
      <c r="L32" s="12">
        <f t="shared" si="0"/>
        <v>62</v>
      </c>
      <c r="M32" s="34">
        <v>5</v>
      </c>
      <c r="N32" s="12">
        <f t="shared" si="1"/>
        <v>67</v>
      </c>
      <c r="O32" s="36">
        <f t="shared" si="2"/>
        <v>51.53846153846153</v>
      </c>
      <c r="P32" s="15" t="s">
        <v>285</v>
      </c>
      <c r="Q32" s="24"/>
    </row>
    <row r="34" spans="2:4" ht="12.75">
      <c r="B34" s="4" t="s">
        <v>287</v>
      </c>
      <c r="D34" s="8" t="s">
        <v>288</v>
      </c>
    </row>
  </sheetData>
  <sheetProtection/>
  <mergeCells count="5">
    <mergeCell ref="A1:K1"/>
    <mergeCell ref="D3:G3"/>
    <mergeCell ref="H4:N4"/>
    <mergeCell ref="A4:C4"/>
    <mergeCell ref="E4:F4"/>
  </mergeCells>
  <dataValidations count="2">
    <dataValidation type="list" allowBlank="1" showInputMessage="1" showErrorMessage="1" sqref="P5:P6">
      <formula1>"победитель,призёр,участник,неявка"</formula1>
    </dataValidation>
    <dataValidation type="list" allowBlank="1" showInputMessage="1" showErrorMessage="1" sqref="P7:P32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2021-12-15T01:29:53Z</cp:lastPrinted>
  <dcterms:created xsi:type="dcterms:W3CDTF">2016-11-08T02:45:58Z</dcterms:created>
  <dcterms:modified xsi:type="dcterms:W3CDTF">2023-11-30T02:14:19Z</dcterms:modified>
  <cp:category/>
  <cp:version/>
  <cp:contentType/>
  <cp:contentStatus/>
</cp:coreProperties>
</file>