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50" windowHeight="9450" tabRatio="627" activeTab="4"/>
  </bookViews>
  <sheets>
    <sheet name="7 ТТ" sheetId="1" r:id="rId1"/>
    <sheet name="8 ТТ" sheetId="2" r:id="rId2"/>
    <sheet name="9 ТТ" sheetId="3" r:id="rId3"/>
    <sheet name="10 ТТ" sheetId="4" r:id="rId4"/>
    <sheet name="11 ТТ" sheetId="5" r:id="rId5"/>
  </sheets>
  <definedNames>
    <definedName name="_xlnm._FilterDatabase" localSheetId="3" hidden="1">'10 ТТ'!$A$5:$O$5</definedName>
    <definedName name="_xlnm._FilterDatabase" localSheetId="4" hidden="1">'11 ТТ'!$A$5:$O$5</definedName>
    <definedName name="_xlnm._FilterDatabase" localSheetId="0" hidden="1">'7 ТТ'!$A$5:$N$11</definedName>
    <definedName name="_xlnm._FilterDatabase" localSheetId="1" hidden="1">'8 ТТ'!$A$5:$N$5</definedName>
    <definedName name="_xlnm._FilterDatabase" localSheetId="2" hidden="1">'9 ТТ'!$A$5:$O$5</definedName>
    <definedName name="предмет">#NAME?</definedName>
    <definedName name="район">#NAME?</definedName>
    <definedName name="с1" localSheetId="3">#REF!</definedName>
    <definedName name="с1" localSheetId="4">#REF!</definedName>
    <definedName name="с1" localSheetId="1">#REF!</definedName>
    <definedName name="с1" localSheetId="2">#REF!</definedName>
    <definedName name="с1">#REF!</definedName>
    <definedName name="школы_полн">#NAME?</definedName>
  </definedNames>
  <calcPr fullCalcOnLoad="1"/>
</workbook>
</file>

<file path=xl/sharedStrings.xml><?xml version="1.0" encoding="utf-8"?>
<sst xmlns="http://schemas.openxmlformats.org/spreadsheetml/2006/main" count="308" uniqueCount="124">
  <si>
    <t>(9 классы)</t>
  </si>
  <si>
    <t>Место проведения:</t>
  </si>
  <si>
    <t>дата проведения (ДД.ММ.ГГ):</t>
  </si>
  <si>
    <t>председатель жюри (ФИО):</t>
  </si>
  <si>
    <t>№</t>
  </si>
  <si>
    <t>Фамилия</t>
  </si>
  <si>
    <t xml:space="preserve">Название ОУ </t>
  </si>
  <si>
    <t>(7 классы)</t>
  </si>
  <si>
    <t>Район</t>
  </si>
  <si>
    <t>Класс</t>
  </si>
  <si>
    <t>Шифр 1 тур</t>
  </si>
  <si>
    <t>Итого</t>
  </si>
  <si>
    <t>Вид практической работы</t>
  </si>
  <si>
    <t>Количество баллов за практический тур</t>
  </si>
  <si>
    <t>кол-во баллов за проект (эссе)</t>
  </si>
  <si>
    <t>Итог</t>
  </si>
  <si>
    <t>тип диплома</t>
  </si>
  <si>
    <t>максимальный балл</t>
  </si>
  <si>
    <t>Советский</t>
  </si>
  <si>
    <t>Ленинский</t>
  </si>
  <si>
    <t>Кировский</t>
  </si>
  <si>
    <t>Свердловский</t>
  </si>
  <si>
    <t>(8 классы)</t>
  </si>
  <si>
    <t>(10 классы)</t>
  </si>
  <si>
    <t>(11 классы)</t>
  </si>
  <si>
    <t>ЖД</t>
  </si>
  <si>
    <t>Протокол муниципального этапа ВсОШ по технологии, "Техника, технологии и техническое творчество"</t>
  </si>
  <si>
    <t>Электрорадиотехника</t>
  </si>
  <si>
    <t>Ручная деревообработка</t>
  </si>
  <si>
    <t>3D-моделирование</t>
  </si>
  <si>
    <t>Механическая  деревообработка</t>
  </si>
  <si>
    <t xml:space="preserve">Советский </t>
  </si>
  <si>
    <t xml:space="preserve">Октябрьский </t>
  </si>
  <si>
    <t xml:space="preserve">Ленинский </t>
  </si>
  <si>
    <t>Глущенко Тимофей Александрович</t>
  </si>
  <si>
    <t>Будковский Т.И.</t>
  </si>
  <si>
    <t>Орешников К.Д.</t>
  </si>
  <si>
    <t>Голинько А.В.</t>
  </si>
  <si>
    <t>Деордиев А.Е.</t>
  </si>
  <si>
    <t>Пашковский И.А.</t>
  </si>
  <si>
    <t>Попето И.А.</t>
  </si>
  <si>
    <t>Вехтер И.О.</t>
  </si>
  <si>
    <t>Изотов А.А.</t>
  </si>
  <si>
    <t>Колесников П.В.</t>
  </si>
  <si>
    <t>Левицкая С.В.</t>
  </si>
  <si>
    <t>Магеррамова З.Ю.</t>
  </si>
  <si>
    <t>Черепанов В.С.</t>
  </si>
  <si>
    <t>Проценко А.А.</t>
  </si>
  <si>
    <t>Скурихина С.М.</t>
  </si>
  <si>
    <t>Васюкович В.М.</t>
  </si>
  <si>
    <t>Рагимова А.М.</t>
  </si>
  <si>
    <t>Кудайбергенов Н.С.</t>
  </si>
  <si>
    <t>Кох С.А.</t>
  </si>
  <si>
    <t>Комлев Д.А.</t>
  </si>
  <si>
    <t>Черкасов А.С.</t>
  </si>
  <si>
    <t>Иванченко С.В.</t>
  </si>
  <si>
    <t>Попов В.И.</t>
  </si>
  <si>
    <t>Герман Г.В.</t>
  </si>
  <si>
    <t>Савельев Д.А.</t>
  </si>
  <si>
    <t>Яковенко Е.А.</t>
  </si>
  <si>
    <t>Симонов И.А.</t>
  </si>
  <si>
    <t>Сергеенко В.А.</t>
  </si>
  <si>
    <t>Якимук А.А.</t>
  </si>
  <si>
    <t>Катков А.А.</t>
  </si>
  <si>
    <t>Ерошенко А.А.</t>
  </si>
  <si>
    <t>Родионов Р.Е.</t>
  </si>
  <si>
    <t>Заика А.И.</t>
  </si>
  <si>
    <t>Ручкин М.В.</t>
  </si>
  <si>
    <t>Попков П.Д.</t>
  </si>
  <si>
    <t>Ли Ц.</t>
  </si>
  <si>
    <t>кол-во баллов за проект</t>
  </si>
  <si>
    <t>ttt73</t>
  </si>
  <si>
    <t>ttt710</t>
  </si>
  <si>
    <t>ttt717</t>
  </si>
  <si>
    <t>ttt71</t>
  </si>
  <si>
    <t>ttt76</t>
  </si>
  <si>
    <t>ttt822</t>
  </si>
  <si>
    <t>ttt824</t>
  </si>
  <si>
    <t>ttt829</t>
  </si>
  <si>
    <t>ttt834</t>
  </si>
  <si>
    <t>ttt835</t>
  </si>
  <si>
    <t>ttt820</t>
  </si>
  <si>
    <t>ttt832</t>
  </si>
  <si>
    <t>ttt938</t>
  </si>
  <si>
    <t>ttt939</t>
  </si>
  <si>
    <t>ttt940</t>
  </si>
  <si>
    <t>ttt942</t>
  </si>
  <si>
    <t>ttt943</t>
  </si>
  <si>
    <t>ttt947</t>
  </si>
  <si>
    <t>ttt948</t>
  </si>
  <si>
    <t>ttt949</t>
  </si>
  <si>
    <t>ttt950</t>
  </si>
  <si>
    <t>ttt952</t>
  </si>
  <si>
    <t>ttt937</t>
  </si>
  <si>
    <t>ttt941</t>
  </si>
  <si>
    <t>ttt1056</t>
  </si>
  <si>
    <t>ttt1057</t>
  </si>
  <si>
    <t>ttt1062</t>
  </si>
  <si>
    <t>ttt1063</t>
  </si>
  <si>
    <t>ttt1053</t>
  </si>
  <si>
    <t>ttt1054</t>
  </si>
  <si>
    <t>ttt1058</t>
  </si>
  <si>
    <t>ttt1060</t>
  </si>
  <si>
    <t>ttt1165</t>
  </si>
  <si>
    <t>ttt1167</t>
  </si>
  <si>
    <t>ttt1164</t>
  </si>
  <si>
    <t xml:space="preserve">МАОУ СШ 150, </t>
  </si>
  <si>
    <t>МАОУ СШ 139, МАОУ ДО ЦПС</t>
  </si>
  <si>
    <t>МАОУ СШ 150,</t>
  </si>
  <si>
    <t>Место проведения: МАОУ СШ 150,</t>
  </si>
  <si>
    <t xml:space="preserve">МАОУ СШ 139, </t>
  </si>
  <si>
    <t>МАОУ ДО ЦПС</t>
  </si>
  <si>
    <t>05.12.2023, 07.12.2023,  08.12.2023</t>
  </si>
  <si>
    <t>Теоретические вопросы</t>
  </si>
  <si>
    <t>Кейсовое задание</t>
  </si>
  <si>
    <t>Общие вопросы</t>
  </si>
  <si>
    <t>Специальные вопросы вопросы</t>
  </si>
  <si>
    <t>лазарно-гравировальная обработка</t>
  </si>
  <si>
    <t>лазерно-гравировальная обработка</t>
  </si>
  <si>
    <t>Председатель</t>
  </si>
  <si>
    <t>Глущенко Т. А.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</si>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</sst>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55">
    <font>
      <sz val="10"/>
      <color theme="1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Microsoft Sans Serif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0" borderId="0">
      <alignment vertical="top"/>
      <protection locked="0"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10" xfId="56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8" borderId="10" xfId="0" applyFont="1" applyFill="1" applyBorder="1" applyAlignment="1">
      <alignment/>
    </xf>
    <xf numFmtId="0" fontId="8" fillId="8" borderId="10" xfId="0" applyFont="1" applyFill="1" applyBorder="1" applyAlignment="1">
      <alignment/>
    </xf>
    <xf numFmtId="0" fontId="5" fillId="8" borderId="12" xfId="0" applyFont="1" applyFill="1" applyBorder="1" applyAlignment="1">
      <alignment/>
    </xf>
    <xf numFmtId="0" fontId="3" fillId="33" borderId="13" xfId="56" applyFont="1" applyFill="1" applyBorder="1" applyAlignment="1">
      <alignment horizontal="center" vertical="center"/>
      <protection/>
    </xf>
    <xf numFmtId="0" fontId="3" fillId="33" borderId="13" xfId="56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8" borderId="15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3" fillId="8" borderId="16" xfId="56" applyFont="1" applyFill="1" applyBorder="1" applyAlignment="1">
      <alignment horizontal="center" vertical="center" wrapText="1"/>
      <protection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5" fillId="8" borderId="21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3" fillId="8" borderId="22" xfId="56" applyFont="1" applyFill="1" applyBorder="1" applyAlignment="1">
      <alignment horizontal="center" vertical="center" wrapText="1"/>
      <protection/>
    </xf>
    <xf numFmtId="0" fontId="0" fillId="34" borderId="22" xfId="0" applyFill="1" applyBorder="1" applyAlignment="1">
      <alignment horizontal="center"/>
    </xf>
    <xf numFmtId="0" fontId="52" fillId="34" borderId="23" xfId="0" applyFont="1" applyFill="1" applyBorder="1" applyAlignment="1">
      <alignment/>
    </xf>
    <xf numFmtId="0" fontId="5" fillId="8" borderId="24" xfId="0" applyFont="1" applyFill="1" applyBorder="1" applyAlignment="1">
      <alignment/>
    </xf>
    <xf numFmtId="0" fontId="3" fillId="33" borderId="13" xfId="56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38125" cy="285750"/>
    <xdr:sp>
      <xdr:nvSpPr>
        <xdr:cNvPr id="1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2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3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4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5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6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7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8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19075" cy="285750"/>
    <xdr:sp>
      <xdr:nvSpPr>
        <xdr:cNvPr id="1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2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3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4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5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6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19075" cy="285750"/>
    <xdr:sp>
      <xdr:nvSpPr>
        <xdr:cNvPr id="1" name="CustomShape 1"/>
        <xdr:cNvSpPr>
          <a:spLocks/>
        </xdr:cNvSpPr>
      </xdr:nvSpPr>
      <xdr:spPr>
        <a:xfrm>
          <a:off x="155257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2" name="CustomShape 1"/>
        <xdr:cNvSpPr>
          <a:spLocks/>
        </xdr:cNvSpPr>
      </xdr:nvSpPr>
      <xdr:spPr>
        <a:xfrm>
          <a:off x="155257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3" name="CustomShape 1"/>
        <xdr:cNvSpPr>
          <a:spLocks/>
        </xdr:cNvSpPr>
      </xdr:nvSpPr>
      <xdr:spPr>
        <a:xfrm>
          <a:off x="155257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4" name="CustomShape 1"/>
        <xdr:cNvSpPr>
          <a:spLocks/>
        </xdr:cNvSpPr>
      </xdr:nvSpPr>
      <xdr:spPr>
        <a:xfrm>
          <a:off x="155257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5" name="CustomShape 1"/>
        <xdr:cNvSpPr>
          <a:spLocks/>
        </xdr:cNvSpPr>
      </xdr:nvSpPr>
      <xdr:spPr>
        <a:xfrm>
          <a:off x="155257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6" name="CustomShape 1"/>
        <xdr:cNvSpPr>
          <a:spLocks/>
        </xdr:cNvSpPr>
      </xdr:nvSpPr>
      <xdr:spPr>
        <a:xfrm>
          <a:off x="155257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38125" cy="285750"/>
    <xdr:sp>
      <xdr:nvSpPr>
        <xdr:cNvPr id="1" name="CustomShape 1"/>
        <xdr:cNvSpPr>
          <a:spLocks/>
        </xdr:cNvSpPr>
      </xdr:nvSpPr>
      <xdr:spPr>
        <a:xfrm>
          <a:off x="1695450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2" name="CustomShape 1"/>
        <xdr:cNvSpPr>
          <a:spLocks/>
        </xdr:cNvSpPr>
      </xdr:nvSpPr>
      <xdr:spPr>
        <a:xfrm>
          <a:off x="1695450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47650" cy="419100"/>
    <xdr:sp>
      <xdr:nvSpPr>
        <xdr:cNvPr id="1" name="CustomShape 1"/>
        <xdr:cNvSpPr>
          <a:spLocks/>
        </xdr:cNvSpPr>
      </xdr:nvSpPr>
      <xdr:spPr>
        <a:xfrm>
          <a:off x="3124200" y="2114550"/>
          <a:ext cx="24765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47650" cy="419100"/>
    <xdr:sp>
      <xdr:nvSpPr>
        <xdr:cNvPr id="2" name="CustomShape 1"/>
        <xdr:cNvSpPr>
          <a:spLocks/>
        </xdr:cNvSpPr>
      </xdr:nvSpPr>
      <xdr:spPr>
        <a:xfrm>
          <a:off x="3124200" y="2114550"/>
          <a:ext cx="24765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47650" cy="419100"/>
    <xdr:sp>
      <xdr:nvSpPr>
        <xdr:cNvPr id="3" name="CustomShape 1"/>
        <xdr:cNvSpPr>
          <a:spLocks/>
        </xdr:cNvSpPr>
      </xdr:nvSpPr>
      <xdr:spPr>
        <a:xfrm>
          <a:off x="3124200" y="2114550"/>
          <a:ext cx="24765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47650" cy="419100"/>
    <xdr:sp>
      <xdr:nvSpPr>
        <xdr:cNvPr id="4" name="CustomShape 1"/>
        <xdr:cNvSpPr>
          <a:spLocks/>
        </xdr:cNvSpPr>
      </xdr:nvSpPr>
      <xdr:spPr>
        <a:xfrm>
          <a:off x="3124200" y="2114550"/>
          <a:ext cx="24765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zoomScale="90" zoomScaleNormal="90" zoomScalePageLayoutView="0" workbookViewId="0" topLeftCell="A4">
      <selection activeCell="D7" sqref="D7:D11"/>
    </sheetView>
  </sheetViews>
  <sheetFormatPr defaultColWidth="9.00390625" defaultRowHeight="12.75"/>
  <cols>
    <col min="1" max="1" width="4.125" style="1" bestFit="1" customWidth="1"/>
    <col min="2" max="2" width="18.25390625" style="1" customWidth="1"/>
    <col min="3" max="3" width="15.00390625" style="1" bestFit="1" customWidth="1"/>
    <col min="4" max="4" width="34.125" style="2" customWidth="1"/>
    <col min="5" max="5" width="7.00390625" style="31" bestFit="1" customWidth="1"/>
    <col min="6" max="6" width="9.125" style="1" bestFit="1" customWidth="1"/>
    <col min="7" max="7" width="10.375" style="1" customWidth="1"/>
    <col min="8" max="8" width="12.75390625" style="1" customWidth="1"/>
    <col min="9" max="9" width="7.75390625" style="1" customWidth="1"/>
    <col min="10" max="10" width="27.625" style="1" customWidth="1"/>
    <col min="11" max="11" width="10.75390625" style="1" bestFit="1" customWidth="1"/>
    <col min="12" max="12" width="13.00390625" style="1" bestFit="1" customWidth="1"/>
    <col min="13" max="13" width="8.75390625" style="1" bestFit="1" customWidth="1"/>
    <col min="14" max="14" width="8.25390625" style="1" bestFit="1" customWidth="1"/>
    <col min="15" max="15" width="6.375" style="1" bestFit="1" customWidth="1"/>
    <col min="16" max="18" width="6.25390625" style="3" bestFit="1" customWidth="1"/>
    <col min="19" max="19" width="8.00390625" style="3" bestFit="1" customWidth="1"/>
    <col min="20" max="21" width="10.25390625" style="3" bestFit="1" customWidth="1"/>
    <col min="22" max="22" width="10.25390625" style="10" bestFit="1" customWidth="1"/>
    <col min="23" max="23" width="11.25390625" style="3" bestFit="1" customWidth="1"/>
    <col min="24" max="24" width="10.25390625" style="3" bestFit="1" customWidth="1"/>
    <col min="25" max="25" width="9.125" style="3" bestFit="1" customWidth="1"/>
    <col min="26" max="16384" width="9.125" style="3" customWidth="1"/>
  </cols>
  <sheetData>
    <row r="1" spans="1:15" ht="30" customHeight="1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30" customHeight="1">
      <c r="A2" s="4"/>
      <c r="B2" s="4"/>
      <c r="C2" s="5"/>
      <c r="E2" s="6"/>
      <c r="F2" s="5" t="s">
        <v>7</v>
      </c>
      <c r="G2" s="4"/>
      <c r="H2" s="4"/>
      <c r="I2" s="4"/>
      <c r="J2" s="4"/>
      <c r="K2" s="4"/>
      <c r="L2" s="4"/>
      <c r="M2" s="4"/>
      <c r="N2" s="4"/>
      <c r="O2" s="4"/>
    </row>
    <row r="3" spans="2:19" ht="15">
      <c r="B3" s="16" t="s">
        <v>1</v>
      </c>
      <c r="C3" s="1" t="s">
        <v>106</v>
      </c>
      <c r="D3" s="2" t="s">
        <v>107</v>
      </c>
      <c r="E3" s="1"/>
      <c r="F3" s="3" t="s">
        <v>2</v>
      </c>
      <c r="G3" s="3"/>
      <c r="I3" s="3"/>
      <c r="J3" s="3"/>
      <c r="K3" s="3"/>
      <c r="L3" s="3" t="s">
        <v>3</v>
      </c>
      <c r="N3" s="3"/>
      <c r="O3" s="3"/>
      <c r="R3" s="1"/>
      <c r="S3" s="1"/>
    </row>
    <row r="4" spans="2:14" s="7" customFormat="1" ht="30.75" customHeight="1">
      <c r="B4" s="47"/>
      <c r="C4" s="47"/>
      <c r="D4" s="47"/>
      <c r="E4" s="47" t="s">
        <v>112</v>
      </c>
      <c r="F4" s="47"/>
      <c r="G4" s="47"/>
      <c r="H4" s="47"/>
      <c r="I4" s="47"/>
      <c r="J4" s="11"/>
      <c r="K4" s="48" t="s">
        <v>34</v>
      </c>
      <c r="L4" s="49"/>
      <c r="M4" s="49"/>
      <c r="N4" s="49"/>
    </row>
    <row r="5" spans="1:14" s="8" customFormat="1" ht="60.75" customHeight="1">
      <c r="A5" s="20" t="s">
        <v>4</v>
      </c>
      <c r="B5" s="21" t="s">
        <v>5</v>
      </c>
      <c r="C5" s="21" t="s">
        <v>8</v>
      </c>
      <c r="D5" s="21" t="s">
        <v>6</v>
      </c>
      <c r="E5" s="44" t="s">
        <v>9</v>
      </c>
      <c r="F5" s="44" t="s">
        <v>10</v>
      </c>
      <c r="G5" s="45" t="s">
        <v>113</v>
      </c>
      <c r="H5" s="45" t="s">
        <v>114</v>
      </c>
      <c r="I5" s="45" t="s">
        <v>11</v>
      </c>
      <c r="J5" s="15" t="s">
        <v>12</v>
      </c>
      <c r="K5" s="15" t="s">
        <v>13</v>
      </c>
      <c r="L5" s="15" t="s">
        <v>70</v>
      </c>
      <c r="M5" s="15" t="s">
        <v>15</v>
      </c>
      <c r="N5" s="15" t="s">
        <v>16</v>
      </c>
    </row>
    <row r="6" spans="1:14" s="8" customFormat="1" ht="15">
      <c r="A6" s="24"/>
      <c r="B6" s="25"/>
      <c r="C6" s="25"/>
      <c r="D6" s="26" t="s">
        <v>17</v>
      </c>
      <c r="E6" s="28"/>
      <c r="F6" s="27"/>
      <c r="G6" s="19">
        <v>20</v>
      </c>
      <c r="H6" s="17">
        <v>5</v>
      </c>
      <c r="I6" s="17">
        <f aca="true" t="shared" si="0" ref="I6:I11">SUM(G6:H6)</f>
        <v>25</v>
      </c>
      <c r="J6" s="17"/>
      <c r="K6" s="17">
        <v>35</v>
      </c>
      <c r="L6" s="17">
        <v>40</v>
      </c>
      <c r="M6" s="18">
        <f aca="true" t="shared" si="1" ref="M6:M11">L6+K6+I6</f>
        <v>100</v>
      </c>
      <c r="N6" s="17"/>
    </row>
    <row r="7" spans="1:14" ht="15">
      <c r="A7" s="22">
        <v>1</v>
      </c>
      <c r="B7" s="23" t="s">
        <v>35</v>
      </c>
      <c r="C7" s="23" t="s">
        <v>31</v>
      </c>
      <c r="D7" s="23"/>
      <c r="E7" s="33">
        <v>7</v>
      </c>
      <c r="F7" s="36" t="s">
        <v>74</v>
      </c>
      <c r="G7" s="35">
        <v>5</v>
      </c>
      <c r="H7" s="12">
        <v>0</v>
      </c>
      <c r="I7" s="17">
        <f t="shared" si="0"/>
        <v>5</v>
      </c>
      <c r="J7" s="12" t="s">
        <v>28</v>
      </c>
      <c r="K7" s="14">
        <v>22</v>
      </c>
      <c r="L7" s="14">
        <v>35</v>
      </c>
      <c r="M7" s="18">
        <f t="shared" si="1"/>
        <v>62</v>
      </c>
      <c r="N7" s="9" t="s">
        <v>121</v>
      </c>
    </row>
    <row r="8" spans="1:14" ht="15">
      <c r="A8" s="12">
        <v>2</v>
      </c>
      <c r="B8" s="13" t="s">
        <v>69</v>
      </c>
      <c r="C8" s="13" t="s">
        <v>33</v>
      </c>
      <c r="D8" s="13"/>
      <c r="E8" s="34">
        <v>7</v>
      </c>
      <c r="F8" s="36" t="s">
        <v>73</v>
      </c>
      <c r="G8" s="35">
        <v>4</v>
      </c>
      <c r="H8" s="12">
        <v>0</v>
      </c>
      <c r="I8" s="17">
        <f t="shared" si="0"/>
        <v>4</v>
      </c>
      <c r="J8" s="12" t="s">
        <v>28</v>
      </c>
      <c r="K8" s="14">
        <v>19</v>
      </c>
      <c r="L8" s="14">
        <v>29</v>
      </c>
      <c r="M8" s="18">
        <f t="shared" si="1"/>
        <v>52</v>
      </c>
      <c r="N8" s="9" t="s">
        <v>123</v>
      </c>
    </row>
    <row r="9" spans="1:14" ht="15">
      <c r="A9" s="22">
        <v>3</v>
      </c>
      <c r="B9" s="13" t="s">
        <v>40</v>
      </c>
      <c r="C9" s="13" t="s">
        <v>31</v>
      </c>
      <c r="D9" s="13"/>
      <c r="E9" s="34">
        <v>7</v>
      </c>
      <c r="F9" s="36" t="s">
        <v>71</v>
      </c>
      <c r="G9" s="35">
        <v>6</v>
      </c>
      <c r="H9" s="12">
        <v>0</v>
      </c>
      <c r="I9" s="17">
        <f t="shared" si="0"/>
        <v>6</v>
      </c>
      <c r="J9" s="12" t="s">
        <v>28</v>
      </c>
      <c r="K9" s="12">
        <v>14</v>
      </c>
      <c r="L9" s="12">
        <v>13</v>
      </c>
      <c r="M9" s="18">
        <f t="shared" si="1"/>
        <v>33</v>
      </c>
      <c r="N9" s="9" t="s">
        <v>123</v>
      </c>
    </row>
    <row r="10" spans="1:14" ht="15">
      <c r="A10" s="12">
        <v>4</v>
      </c>
      <c r="B10" s="13" t="s">
        <v>56</v>
      </c>
      <c r="C10" s="13" t="s">
        <v>31</v>
      </c>
      <c r="D10" s="13"/>
      <c r="E10" s="34">
        <v>7</v>
      </c>
      <c r="F10" s="36" t="s">
        <v>72</v>
      </c>
      <c r="G10" s="35">
        <v>2</v>
      </c>
      <c r="H10" s="12">
        <v>0</v>
      </c>
      <c r="I10" s="17">
        <f t="shared" si="0"/>
        <v>2</v>
      </c>
      <c r="J10" s="12" t="s">
        <v>28</v>
      </c>
      <c r="K10" s="14">
        <v>16</v>
      </c>
      <c r="L10" s="14">
        <v>0</v>
      </c>
      <c r="M10" s="18">
        <f t="shared" si="1"/>
        <v>18</v>
      </c>
      <c r="N10" s="9" t="s">
        <v>123</v>
      </c>
    </row>
    <row r="11" spans="1:14" ht="15">
      <c r="A11" s="22">
        <v>5</v>
      </c>
      <c r="B11" s="13" t="s">
        <v>45</v>
      </c>
      <c r="C11" s="13" t="s">
        <v>20</v>
      </c>
      <c r="D11" s="13"/>
      <c r="E11" s="34">
        <v>7</v>
      </c>
      <c r="F11" s="36" t="s">
        <v>75</v>
      </c>
      <c r="G11" s="35">
        <v>6.5</v>
      </c>
      <c r="H11" s="12">
        <v>0</v>
      </c>
      <c r="I11" s="17">
        <f t="shared" si="0"/>
        <v>6.5</v>
      </c>
      <c r="J11" s="12" t="s">
        <v>28</v>
      </c>
      <c r="K11" s="14"/>
      <c r="L11" s="14"/>
      <c r="M11" s="18">
        <f t="shared" si="1"/>
        <v>6.5</v>
      </c>
      <c r="N11" s="9" t="s">
        <v>123</v>
      </c>
    </row>
    <row r="13" spans="2:4" ht="12.75">
      <c r="B13" s="1" t="s">
        <v>119</v>
      </c>
      <c r="D13" s="2" t="s">
        <v>120</v>
      </c>
    </row>
  </sheetData>
  <sheetProtection/>
  <autoFilter ref="A5:N11">
    <sortState ref="A6:N13">
      <sortCondition descending="1" sortBy="value" ref="M6:M13"/>
    </sortState>
  </autoFilter>
  <mergeCells count="4">
    <mergeCell ref="A1:O1"/>
    <mergeCell ref="B4:D4"/>
    <mergeCell ref="K4:N4"/>
    <mergeCell ref="E4:I4"/>
  </mergeCells>
  <dataValidations count="2">
    <dataValidation type="list" allowBlank="1" showErrorMessage="1" sqref="W1:W4 N5 W7:W1007">
      <formula1>"Победитель,Призер,Участник"</formula1>
      <formula2>0</formula2>
    </dataValidation>
    <dataValidation type="list" allowBlank="1" showErrorMessage="1" sqref="N6:N11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="90" zoomScaleNormal="90" zoomScalePageLayoutView="0" workbookViewId="0" topLeftCell="A4">
      <selection activeCell="D7" sqref="D7:D13"/>
    </sheetView>
  </sheetViews>
  <sheetFormatPr defaultColWidth="9.00390625" defaultRowHeight="12.75"/>
  <cols>
    <col min="1" max="1" width="4.125" style="1" bestFit="1" customWidth="1"/>
    <col min="2" max="2" width="22.00390625" style="1" customWidth="1"/>
    <col min="3" max="3" width="15.00390625" style="1" bestFit="1" customWidth="1"/>
    <col min="4" max="4" width="33.875" style="2" customWidth="1"/>
    <col min="5" max="5" width="7.00390625" style="31" bestFit="1" customWidth="1"/>
    <col min="6" max="6" width="9.125" style="1" bestFit="1" customWidth="1"/>
    <col min="7" max="7" width="10.375" style="1" customWidth="1"/>
    <col min="8" max="8" width="12.75390625" style="1" customWidth="1"/>
    <col min="9" max="9" width="7.75390625" style="1" customWidth="1"/>
    <col min="10" max="10" width="32.625" style="1" customWidth="1"/>
    <col min="11" max="11" width="10.75390625" style="1" bestFit="1" customWidth="1"/>
    <col min="12" max="12" width="13.00390625" style="1" bestFit="1" customWidth="1"/>
    <col min="13" max="13" width="8.75390625" style="1" bestFit="1" customWidth="1"/>
    <col min="14" max="14" width="8.25390625" style="1" bestFit="1" customWidth="1"/>
    <col min="15" max="15" width="6.375" style="1" bestFit="1" customWidth="1"/>
    <col min="16" max="18" width="6.25390625" style="3" bestFit="1" customWidth="1"/>
    <col min="19" max="19" width="8.00390625" style="3" bestFit="1" customWidth="1"/>
    <col min="20" max="21" width="10.25390625" style="3" bestFit="1" customWidth="1"/>
    <col min="22" max="22" width="10.25390625" style="10" bestFit="1" customWidth="1"/>
    <col min="23" max="23" width="11.25390625" style="3" bestFit="1" customWidth="1"/>
    <col min="24" max="24" width="10.25390625" style="3" bestFit="1" customWidth="1"/>
    <col min="25" max="16384" width="9.125" style="3" customWidth="1"/>
  </cols>
  <sheetData>
    <row r="1" spans="1:15" ht="30" customHeight="1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30" customHeight="1">
      <c r="A2" s="4"/>
      <c r="B2" s="4"/>
      <c r="C2" s="5"/>
      <c r="E2" s="6"/>
      <c r="F2" s="5" t="s">
        <v>22</v>
      </c>
      <c r="G2" s="4"/>
      <c r="H2" s="4"/>
      <c r="I2" s="4"/>
      <c r="J2" s="4"/>
      <c r="K2" s="4"/>
      <c r="L2" s="4"/>
      <c r="M2" s="4"/>
      <c r="N2" s="4"/>
      <c r="O2" s="4"/>
    </row>
    <row r="3" spans="2:19" ht="15">
      <c r="B3" s="16" t="s">
        <v>1</v>
      </c>
      <c r="C3" s="1" t="s">
        <v>106</v>
      </c>
      <c r="D3" s="2" t="s">
        <v>107</v>
      </c>
      <c r="E3" s="1"/>
      <c r="F3" s="3" t="s">
        <v>2</v>
      </c>
      <c r="G3" s="3"/>
      <c r="I3" s="3"/>
      <c r="J3" s="3"/>
      <c r="K3" s="3"/>
      <c r="L3" s="3" t="s">
        <v>3</v>
      </c>
      <c r="N3" s="3"/>
      <c r="O3" s="3"/>
      <c r="R3" s="1"/>
      <c r="S3" s="1"/>
    </row>
    <row r="4" spans="2:14" s="7" customFormat="1" ht="30.75" customHeight="1">
      <c r="B4" s="47"/>
      <c r="C4" s="47"/>
      <c r="D4" s="47"/>
      <c r="E4" s="47" t="s">
        <v>112</v>
      </c>
      <c r="F4" s="47"/>
      <c r="G4" s="47"/>
      <c r="H4" s="47"/>
      <c r="I4" s="47"/>
      <c r="J4" s="11"/>
      <c r="K4" s="48" t="s">
        <v>34</v>
      </c>
      <c r="L4" s="49"/>
      <c r="M4" s="49"/>
      <c r="N4" s="49"/>
    </row>
    <row r="5" spans="1:14" s="8" customFormat="1" ht="60.75" customHeight="1">
      <c r="A5" s="20" t="s">
        <v>4</v>
      </c>
      <c r="B5" s="21" t="s">
        <v>5</v>
      </c>
      <c r="C5" s="21" t="s">
        <v>8</v>
      </c>
      <c r="D5" s="21" t="s">
        <v>6</v>
      </c>
      <c r="E5" s="21" t="s">
        <v>9</v>
      </c>
      <c r="F5" s="21" t="s">
        <v>10</v>
      </c>
      <c r="G5" s="15" t="s">
        <v>113</v>
      </c>
      <c r="H5" s="15" t="s">
        <v>114</v>
      </c>
      <c r="I5" s="15" t="s">
        <v>11</v>
      </c>
      <c r="J5" s="15" t="s">
        <v>12</v>
      </c>
      <c r="K5" s="15" t="s">
        <v>13</v>
      </c>
      <c r="L5" s="15" t="s">
        <v>70</v>
      </c>
      <c r="M5" s="15" t="s">
        <v>15</v>
      </c>
      <c r="N5" s="15" t="s">
        <v>16</v>
      </c>
    </row>
    <row r="6" spans="1:14" s="8" customFormat="1" ht="15">
      <c r="A6" s="24"/>
      <c r="B6" s="25"/>
      <c r="C6" s="25"/>
      <c r="D6" s="26" t="s">
        <v>17</v>
      </c>
      <c r="E6" s="28"/>
      <c r="F6" s="27"/>
      <c r="G6" s="19">
        <v>20</v>
      </c>
      <c r="H6" s="17">
        <v>5</v>
      </c>
      <c r="I6" s="17">
        <f aca="true" t="shared" si="0" ref="I6:I13">SUM(G6:H6)</f>
        <v>25</v>
      </c>
      <c r="J6" s="17"/>
      <c r="K6" s="17">
        <v>35</v>
      </c>
      <c r="L6" s="17">
        <v>40</v>
      </c>
      <c r="M6" s="18">
        <f aca="true" t="shared" si="1" ref="M6:M13">L6+K6+I6</f>
        <v>100</v>
      </c>
      <c r="N6" s="17"/>
    </row>
    <row r="7" spans="1:14" ht="15">
      <c r="A7" s="22">
        <v>1</v>
      </c>
      <c r="B7" s="23" t="s">
        <v>41</v>
      </c>
      <c r="C7" s="23" t="s">
        <v>31</v>
      </c>
      <c r="D7" s="23"/>
      <c r="E7" s="29">
        <v>8</v>
      </c>
      <c r="F7" s="22" t="s">
        <v>81</v>
      </c>
      <c r="G7" s="12">
        <v>7</v>
      </c>
      <c r="H7" s="12">
        <v>0</v>
      </c>
      <c r="I7" s="17">
        <f t="shared" si="0"/>
        <v>7</v>
      </c>
      <c r="J7" s="12" t="s">
        <v>28</v>
      </c>
      <c r="K7" s="14">
        <v>27</v>
      </c>
      <c r="L7" s="14">
        <v>38</v>
      </c>
      <c r="M7" s="18">
        <f t="shared" si="1"/>
        <v>72</v>
      </c>
      <c r="N7" s="9" t="s">
        <v>121</v>
      </c>
    </row>
    <row r="8" spans="1:14" ht="15">
      <c r="A8" s="12">
        <v>2</v>
      </c>
      <c r="B8" s="13" t="s">
        <v>64</v>
      </c>
      <c r="C8" s="13" t="s">
        <v>19</v>
      </c>
      <c r="D8" s="13"/>
      <c r="E8" s="30">
        <v>8</v>
      </c>
      <c r="F8" s="12" t="s">
        <v>79</v>
      </c>
      <c r="G8" s="12">
        <v>7</v>
      </c>
      <c r="H8" s="12">
        <v>0</v>
      </c>
      <c r="I8" s="17">
        <f t="shared" si="0"/>
        <v>7</v>
      </c>
      <c r="J8" s="12" t="s">
        <v>28</v>
      </c>
      <c r="K8" s="14">
        <v>28</v>
      </c>
      <c r="L8" s="14">
        <v>30</v>
      </c>
      <c r="M8" s="18">
        <f t="shared" si="1"/>
        <v>65</v>
      </c>
      <c r="N8" s="9" t="s">
        <v>122</v>
      </c>
    </row>
    <row r="9" spans="1:14" ht="15">
      <c r="A9" s="22">
        <v>3</v>
      </c>
      <c r="B9" s="13" t="s">
        <v>65</v>
      </c>
      <c r="C9" s="13" t="s">
        <v>19</v>
      </c>
      <c r="D9" s="13"/>
      <c r="E9" s="30">
        <v>8</v>
      </c>
      <c r="F9" s="12" t="s">
        <v>80</v>
      </c>
      <c r="G9" s="12">
        <v>6.5</v>
      </c>
      <c r="H9" s="12">
        <v>0</v>
      </c>
      <c r="I9" s="17">
        <f t="shared" si="0"/>
        <v>6.5</v>
      </c>
      <c r="J9" s="12" t="s">
        <v>28</v>
      </c>
      <c r="K9" s="14">
        <v>22</v>
      </c>
      <c r="L9" s="14">
        <v>27</v>
      </c>
      <c r="M9" s="18">
        <f t="shared" si="1"/>
        <v>55.5</v>
      </c>
      <c r="N9" s="9" t="s">
        <v>123</v>
      </c>
    </row>
    <row r="10" spans="1:14" ht="15">
      <c r="A10" s="12">
        <v>4</v>
      </c>
      <c r="B10" s="13" t="s">
        <v>51</v>
      </c>
      <c r="C10" s="13" t="s">
        <v>33</v>
      </c>
      <c r="D10" s="13"/>
      <c r="E10" s="30">
        <v>8</v>
      </c>
      <c r="F10" s="12" t="s">
        <v>77</v>
      </c>
      <c r="G10" s="12">
        <v>6</v>
      </c>
      <c r="H10" s="12">
        <v>0</v>
      </c>
      <c r="I10" s="17">
        <f t="shared" si="0"/>
        <v>6</v>
      </c>
      <c r="J10" s="12" t="s">
        <v>28</v>
      </c>
      <c r="K10" s="14">
        <v>8</v>
      </c>
      <c r="L10" s="14">
        <v>29</v>
      </c>
      <c r="M10" s="18">
        <f t="shared" si="1"/>
        <v>43</v>
      </c>
      <c r="N10" s="9" t="s">
        <v>123</v>
      </c>
    </row>
    <row r="11" spans="1:14" ht="15">
      <c r="A11" s="22">
        <v>5</v>
      </c>
      <c r="B11" s="13" t="s">
        <v>59</v>
      </c>
      <c r="C11" s="13" t="s">
        <v>20</v>
      </c>
      <c r="D11" s="13"/>
      <c r="E11" s="30">
        <v>8</v>
      </c>
      <c r="F11" s="12" t="s">
        <v>82</v>
      </c>
      <c r="G11" s="12">
        <v>5</v>
      </c>
      <c r="H11" s="12">
        <v>0</v>
      </c>
      <c r="I11" s="17">
        <f t="shared" si="0"/>
        <v>5</v>
      </c>
      <c r="J11" s="12" t="s">
        <v>28</v>
      </c>
      <c r="K11" s="14">
        <v>24</v>
      </c>
      <c r="L11" s="14">
        <v>0</v>
      </c>
      <c r="M11" s="18">
        <f t="shared" si="1"/>
        <v>29</v>
      </c>
      <c r="N11" s="9" t="s">
        <v>123</v>
      </c>
    </row>
    <row r="12" spans="1:14" ht="15">
      <c r="A12" s="12">
        <v>6</v>
      </c>
      <c r="B12" s="13" t="s">
        <v>57</v>
      </c>
      <c r="C12" s="13" t="s">
        <v>21</v>
      </c>
      <c r="D12" s="13"/>
      <c r="E12" s="30">
        <v>8</v>
      </c>
      <c r="F12" s="12" t="s">
        <v>78</v>
      </c>
      <c r="G12" s="12">
        <v>5</v>
      </c>
      <c r="H12" s="12">
        <v>0</v>
      </c>
      <c r="I12" s="17">
        <f t="shared" si="0"/>
        <v>5</v>
      </c>
      <c r="J12" s="12" t="s">
        <v>28</v>
      </c>
      <c r="K12" s="14">
        <v>11</v>
      </c>
      <c r="L12" s="14">
        <v>9</v>
      </c>
      <c r="M12" s="18">
        <f t="shared" si="1"/>
        <v>25</v>
      </c>
      <c r="N12" s="9" t="s">
        <v>123</v>
      </c>
    </row>
    <row r="13" spans="1:14" ht="15">
      <c r="A13" s="22">
        <v>7</v>
      </c>
      <c r="B13" s="13" t="s">
        <v>50</v>
      </c>
      <c r="C13" s="13" t="s">
        <v>31</v>
      </c>
      <c r="D13" s="13"/>
      <c r="E13" s="30">
        <v>8</v>
      </c>
      <c r="F13" s="12" t="s">
        <v>76</v>
      </c>
      <c r="G13" s="12">
        <v>4</v>
      </c>
      <c r="H13" s="12">
        <v>0</v>
      </c>
      <c r="I13" s="17">
        <f t="shared" si="0"/>
        <v>4</v>
      </c>
      <c r="J13" s="12" t="s">
        <v>29</v>
      </c>
      <c r="K13" s="12"/>
      <c r="L13" s="12"/>
      <c r="M13" s="18">
        <f t="shared" si="1"/>
        <v>4</v>
      </c>
      <c r="N13" s="9" t="s">
        <v>123</v>
      </c>
    </row>
    <row r="15" spans="2:4" ht="12.75">
      <c r="B15" s="1" t="s">
        <v>119</v>
      </c>
      <c r="D15" s="2" t="s">
        <v>120</v>
      </c>
    </row>
  </sheetData>
  <sheetProtection/>
  <autoFilter ref="A5:N5">
    <sortState ref="A6:N15">
      <sortCondition descending="1" sortBy="value" ref="M6:M15"/>
    </sortState>
  </autoFilter>
  <mergeCells count="4">
    <mergeCell ref="A1:O1"/>
    <mergeCell ref="B4:D4"/>
    <mergeCell ref="K4:N4"/>
    <mergeCell ref="E4:I4"/>
  </mergeCells>
  <dataValidations count="2">
    <dataValidation type="list" allowBlank="1" showErrorMessage="1" sqref="N5 W1:W4 W7:W1008">
      <formula1>"Победитель,Призер,Участник"</formula1>
      <formula2>0</formula2>
    </dataValidation>
    <dataValidation type="list" allowBlank="1" showErrorMessage="1" sqref="N6:N13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="90" zoomScaleNormal="90" zoomScalePageLayoutView="0" workbookViewId="0" topLeftCell="A4">
      <selection activeCell="D7" sqref="D7:D18"/>
    </sheetView>
  </sheetViews>
  <sheetFormatPr defaultColWidth="9.00390625" defaultRowHeight="12.75"/>
  <cols>
    <col min="1" max="1" width="4.125" style="1" bestFit="1" customWidth="1"/>
    <col min="2" max="2" width="16.25390625" style="1" customWidth="1"/>
    <col min="3" max="3" width="15.00390625" style="1" bestFit="1" customWidth="1"/>
    <col min="4" max="4" width="37.75390625" style="2" customWidth="1"/>
    <col min="5" max="5" width="7.00390625" style="31" bestFit="1" customWidth="1"/>
    <col min="6" max="6" width="9.125" style="1" bestFit="1" customWidth="1"/>
    <col min="7" max="7" width="10.375" style="1" customWidth="1"/>
    <col min="8" max="8" width="12.25390625" style="1" customWidth="1"/>
    <col min="9" max="9" width="12.75390625" style="1" customWidth="1"/>
    <col min="10" max="10" width="7.75390625" style="1" customWidth="1"/>
    <col min="11" max="11" width="32.625" style="1" customWidth="1"/>
    <col min="12" max="12" width="10.75390625" style="1" bestFit="1" customWidth="1"/>
    <col min="13" max="13" width="13.00390625" style="1" bestFit="1" customWidth="1"/>
    <col min="14" max="14" width="8.75390625" style="1" bestFit="1" customWidth="1"/>
    <col min="15" max="15" width="8.25390625" style="1" bestFit="1" customWidth="1"/>
    <col min="16" max="16" width="6.375" style="1" bestFit="1" customWidth="1"/>
    <col min="17" max="19" width="6.25390625" style="3" bestFit="1" customWidth="1"/>
    <col min="20" max="20" width="8.00390625" style="3" bestFit="1" customWidth="1"/>
    <col min="21" max="22" width="10.25390625" style="3" bestFit="1" customWidth="1"/>
    <col min="23" max="23" width="10.25390625" style="10" bestFit="1" customWidth="1"/>
    <col min="24" max="24" width="11.25390625" style="3" bestFit="1" customWidth="1"/>
    <col min="25" max="25" width="10.25390625" style="3" bestFit="1" customWidth="1"/>
    <col min="26" max="16384" width="9.125" style="3" customWidth="1"/>
  </cols>
  <sheetData>
    <row r="1" spans="1:16" ht="30" customHeight="1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30" customHeight="1">
      <c r="A2" s="4"/>
      <c r="B2" s="4"/>
      <c r="C2" s="5"/>
      <c r="E2" s="6"/>
      <c r="F2" s="5" t="s">
        <v>0</v>
      </c>
      <c r="G2" s="4"/>
      <c r="H2" s="4"/>
      <c r="I2" s="4"/>
      <c r="J2" s="4"/>
      <c r="K2" s="4"/>
      <c r="L2" s="4"/>
      <c r="M2" s="4"/>
      <c r="N2" s="4"/>
      <c r="O2" s="4"/>
      <c r="P2" s="4"/>
    </row>
    <row r="3" spans="2:20" ht="15">
      <c r="B3" s="16" t="s">
        <v>1</v>
      </c>
      <c r="C3" s="1" t="s">
        <v>108</v>
      </c>
      <c r="D3" s="2" t="s">
        <v>107</v>
      </c>
      <c r="E3" s="1"/>
      <c r="F3" s="3" t="s">
        <v>2</v>
      </c>
      <c r="G3" s="3"/>
      <c r="H3" s="3"/>
      <c r="J3" s="3"/>
      <c r="K3" s="3"/>
      <c r="L3" s="3"/>
      <c r="M3" s="3" t="s">
        <v>3</v>
      </c>
      <c r="O3" s="3"/>
      <c r="P3" s="3"/>
      <c r="S3" s="1"/>
      <c r="T3" s="1"/>
    </row>
    <row r="4" spans="2:14" s="7" customFormat="1" ht="30.75" customHeight="1">
      <c r="B4" s="47"/>
      <c r="C4" s="47"/>
      <c r="D4" s="47"/>
      <c r="E4" s="47" t="s">
        <v>112</v>
      </c>
      <c r="F4" s="47"/>
      <c r="G4" s="47"/>
      <c r="H4" s="47"/>
      <c r="I4" s="47"/>
      <c r="J4" s="11"/>
      <c r="K4" s="48" t="s">
        <v>34</v>
      </c>
      <c r="L4" s="49"/>
      <c r="M4" s="49"/>
      <c r="N4" s="49"/>
    </row>
    <row r="5" spans="1:15" s="8" customFormat="1" ht="60.75" customHeight="1">
      <c r="A5" s="20" t="s">
        <v>4</v>
      </c>
      <c r="B5" s="21" t="s">
        <v>5</v>
      </c>
      <c r="C5" s="21" t="s">
        <v>8</v>
      </c>
      <c r="D5" s="21" t="s">
        <v>6</v>
      </c>
      <c r="E5" s="21" t="s">
        <v>9</v>
      </c>
      <c r="F5" s="21" t="s">
        <v>10</v>
      </c>
      <c r="G5" s="15" t="s">
        <v>115</v>
      </c>
      <c r="H5" s="15" t="s">
        <v>116</v>
      </c>
      <c r="I5" s="15" t="s">
        <v>114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8" customFormat="1" ht="15">
      <c r="A6" s="24"/>
      <c r="B6" s="25"/>
      <c r="C6" s="25"/>
      <c r="D6" s="26" t="s">
        <v>17</v>
      </c>
      <c r="E6" s="28"/>
      <c r="F6" s="27"/>
      <c r="G6" s="19">
        <v>5</v>
      </c>
      <c r="H6" s="17">
        <v>15</v>
      </c>
      <c r="I6" s="17">
        <v>5</v>
      </c>
      <c r="J6" s="17">
        <f aca="true" t="shared" si="0" ref="J6:J18">SUM(G6:I6)</f>
        <v>25</v>
      </c>
      <c r="K6" s="17"/>
      <c r="L6" s="17">
        <v>35</v>
      </c>
      <c r="M6" s="17">
        <v>40</v>
      </c>
      <c r="N6" s="18">
        <f aca="true" t="shared" si="1" ref="N6:N18">M6+L6+J6</f>
        <v>100</v>
      </c>
      <c r="O6" s="17"/>
    </row>
    <row r="7" spans="1:15" ht="15">
      <c r="A7" s="22">
        <v>1</v>
      </c>
      <c r="B7" s="23" t="s">
        <v>43</v>
      </c>
      <c r="C7" s="23" t="s">
        <v>31</v>
      </c>
      <c r="D7" s="23"/>
      <c r="E7" s="29">
        <v>9</v>
      </c>
      <c r="F7" s="22" t="s">
        <v>85</v>
      </c>
      <c r="G7" s="12">
        <v>3</v>
      </c>
      <c r="H7" s="37">
        <v>5</v>
      </c>
      <c r="I7" s="12">
        <v>2.5</v>
      </c>
      <c r="J7" s="17">
        <f t="shared" si="0"/>
        <v>10.5</v>
      </c>
      <c r="K7" s="12" t="s">
        <v>28</v>
      </c>
      <c r="L7" s="12">
        <v>24</v>
      </c>
      <c r="M7" s="12">
        <v>37</v>
      </c>
      <c r="N7" s="18">
        <f t="shared" si="1"/>
        <v>71.5</v>
      </c>
      <c r="O7" s="9" t="s">
        <v>121</v>
      </c>
    </row>
    <row r="8" spans="1:15" ht="15">
      <c r="A8" s="12">
        <v>2</v>
      </c>
      <c r="B8" s="13" t="s">
        <v>39</v>
      </c>
      <c r="C8" s="13" t="s">
        <v>31</v>
      </c>
      <c r="D8" s="13"/>
      <c r="E8" s="30">
        <v>9</v>
      </c>
      <c r="F8" s="12" t="s">
        <v>83</v>
      </c>
      <c r="G8" s="12">
        <v>3</v>
      </c>
      <c r="H8" s="37">
        <v>5</v>
      </c>
      <c r="I8" s="12">
        <v>3</v>
      </c>
      <c r="J8" s="17">
        <f t="shared" si="0"/>
        <v>11</v>
      </c>
      <c r="K8" s="12" t="s">
        <v>28</v>
      </c>
      <c r="L8" s="12">
        <v>25</v>
      </c>
      <c r="M8" s="12">
        <v>32</v>
      </c>
      <c r="N8" s="18">
        <f t="shared" si="1"/>
        <v>68</v>
      </c>
      <c r="O8" s="9" t="s">
        <v>122</v>
      </c>
    </row>
    <row r="9" spans="1:15" ht="15">
      <c r="A9" s="22">
        <v>3</v>
      </c>
      <c r="B9" s="13" t="s">
        <v>44</v>
      </c>
      <c r="C9" s="13" t="s">
        <v>25</v>
      </c>
      <c r="D9" s="13"/>
      <c r="E9" s="30">
        <v>9</v>
      </c>
      <c r="F9" s="12" t="s">
        <v>94</v>
      </c>
      <c r="G9" s="12">
        <v>4</v>
      </c>
      <c r="H9" s="37">
        <v>2</v>
      </c>
      <c r="I9" s="12">
        <v>1</v>
      </c>
      <c r="J9" s="17">
        <f t="shared" si="0"/>
        <v>7</v>
      </c>
      <c r="K9" s="12" t="s">
        <v>28</v>
      </c>
      <c r="L9" s="14">
        <v>23</v>
      </c>
      <c r="M9" s="14">
        <v>38</v>
      </c>
      <c r="N9" s="18">
        <f t="shared" si="1"/>
        <v>68</v>
      </c>
      <c r="O9" s="9" t="s">
        <v>122</v>
      </c>
    </row>
    <row r="10" spans="1:15" ht="15">
      <c r="A10" s="12">
        <v>4</v>
      </c>
      <c r="B10" s="13" t="s">
        <v>37</v>
      </c>
      <c r="C10" s="13" t="s">
        <v>21</v>
      </c>
      <c r="D10" s="13"/>
      <c r="E10" s="30">
        <v>9</v>
      </c>
      <c r="F10" s="12" t="s">
        <v>93</v>
      </c>
      <c r="G10" s="12">
        <v>4</v>
      </c>
      <c r="H10" s="37">
        <v>4</v>
      </c>
      <c r="I10" s="12">
        <v>3.5</v>
      </c>
      <c r="J10" s="17">
        <f t="shared" si="0"/>
        <v>11.5</v>
      </c>
      <c r="K10" s="12" t="s">
        <v>28</v>
      </c>
      <c r="L10" s="14">
        <v>25</v>
      </c>
      <c r="M10" s="14">
        <v>27</v>
      </c>
      <c r="N10" s="18">
        <f t="shared" si="1"/>
        <v>63.5</v>
      </c>
      <c r="O10" s="9" t="s">
        <v>122</v>
      </c>
    </row>
    <row r="11" spans="1:15" ht="15">
      <c r="A11" s="22">
        <v>5</v>
      </c>
      <c r="B11" s="13" t="s">
        <v>60</v>
      </c>
      <c r="C11" s="13" t="s">
        <v>31</v>
      </c>
      <c r="D11" s="13"/>
      <c r="E11" s="30">
        <v>9</v>
      </c>
      <c r="F11" s="12" t="s">
        <v>91</v>
      </c>
      <c r="G11" s="12">
        <v>4</v>
      </c>
      <c r="H11" s="37">
        <v>3</v>
      </c>
      <c r="I11" s="12">
        <v>1</v>
      </c>
      <c r="J11" s="17">
        <f t="shared" si="0"/>
        <v>8</v>
      </c>
      <c r="K11" s="12" t="s">
        <v>29</v>
      </c>
      <c r="L11" s="14">
        <v>24</v>
      </c>
      <c r="M11" s="14">
        <v>30.75</v>
      </c>
      <c r="N11" s="18">
        <f t="shared" si="1"/>
        <v>62.75</v>
      </c>
      <c r="O11" s="9" t="s">
        <v>123</v>
      </c>
    </row>
    <row r="12" spans="1:15" ht="15">
      <c r="A12" s="12">
        <v>6</v>
      </c>
      <c r="B12" s="13" t="s">
        <v>54</v>
      </c>
      <c r="C12" s="13" t="s">
        <v>31</v>
      </c>
      <c r="D12" s="13"/>
      <c r="E12" s="30">
        <v>9</v>
      </c>
      <c r="F12" s="12" t="s">
        <v>88</v>
      </c>
      <c r="G12" s="12">
        <v>4</v>
      </c>
      <c r="H12" s="37">
        <v>1</v>
      </c>
      <c r="I12" s="12">
        <v>2.5</v>
      </c>
      <c r="J12" s="17">
        <f t="shared" si="0"/>
        <v>7.5</v>
      </c>
      <c r="K12" s="12" t="s">
        <v>29</v>
      </c>
      <c r="L12" s="14">
        <v>30</v>
      </c>
      <c r="M12" s="14">
        <v>18.75</v>
      </c>
      <c r="N12" s="18">
        <f t="shared" si="1"/>
        <v>56.25</v>
      </c>
      <c r="O12" s="9" t="s">
        <v>123</v>
      </c>
    </row>
    <row r="13" spans="1:15" ht="15">
      <c r="A13" s="22">
        <v>7</v>
      </c>
      <c r="B13" s="13" t="s">
        <v>48</v>
      </c>
      <c r="C13" s="13" t="s">
        <v>31</v>
      </c>
      <c r="D13" s="13"/>
      <c r="E13" s="30">
        <v>9</v>
      </c>
      <c r="F13" s="12" t="s">
        <v>87</v>
      </c>
      <c r="G13" s="12">
        <v>4</v>
      </c>
      <c r="H13" s="37">
        <v>2</v>
      </c>
      <c r="I13" s="12">
        <v>0.5</v>
      </c>
      <c r="J13" s="17">
        <f t="shared" si="0"/>
        <v>6.5</v>
      </c>
      <c r="K13" s="12" t="s">
        <v>29</v>
      </c>
      <c r="L13" s="12">
        <v>25</v>
      </c>
      <c r="M13" s="14">
        <v>11.75</v>
      </c>
      <c r="N13" s="18">
        <f t="shared" si="1"/>
        <v>43.25</v>
      </c>
      <c r="O13" s="9" t="s">
        <v>123</v>
      </c>
    </row>
    <row r="14" spans="1:15" ht="15">
      <c r="A14" s="12">
        <v>8</v>
      </c>
      <c r="B14" s="13" t="s">
        <v>47</v>
      </c>
      <c r="C14" s="13" t="s">
        <v>31</v>
      </c>
      <c r="D14" s="13"/>
      <c r="E14" s="30">
        <v>9</v>
      </c>
      <c r="F14" s="12" t="s">
        <v>86</v>
      </c>
      <c r="G14" s="12">
        <v>4</v>
      </c>
      <c r="H14" s="37">
        <v>4</v>
      </c>
      <c r="I14" s="12">
        <v>0.5</v>
      </c>
      <c r="J14" s="17">
        <f t="shared" si="0"/>
        <v>8.5</v>
      </c>
      <c r="K14" s="12" t="s">
        <v>29</v>
      </c>
      <c r="L14" s="12">
        <v>17</v>
      </c>
      <c r="M14" s="12">
        <v>11.75</v>
      </c>
      <c r="N14" s="18">
        <f t="shared" si="1"/>
        <v>37.25</v>
      </c>
      <c r="O14" s="9" t="s">
        <v>123</v>
      </c>
    </row>
    <row r="15" spans="1:15" ht="15">
      <c r="A15" s="22">
        <v>9</v>
      </c>
      <c r="B15" s="13" t="s">
        <v>42</v>
      </c>
      <c r="C15" s="13" t="s">
        <v>21</v>
      </c>
      <c r="D15" s="13"/>
      <c r="E15" s="30">
        <v>9</v>
      </c>
      <c r="F15" s="12" t="s">
        <v>84</v>
      </c>
      <c r="G15" s="12">
        <v>2</v>
      </c>
      <c r="H15" s="37">
        <v>4</v>
      </c>
      <c r="I15" s="12">
        <v>0</v>
      </c>
      <c r="J15" s="17">
        <f t="shared" si="0"/>
        <v>6</v>
      </c>
      <c r="K15" s="12" t="s">
        <v>28</v>
      </c>
      <c r="L15" s="12">
        <v>21</v>
      </c>
      <c r="M15" s="12">
        <v>10</v>
      </c>
      <c r="N15" s="18">
        <f t="shared" si="1"/>
        <v>37</v>
      </c>
      <c r="O15" s="9" t="s">
        <v>123</v>
      </c>
    </row>
    <row r="16" spans="1:15" ht="15">
      <c r="A16" s="12">
        <v>10</v>
      </c>
      <c r="B16" s="13" t="s">
        <v>55</v>
      </c>
      <c r="C16" s="13" t="s">
        <v>31</v>
      </c>
      <c r="D16" s="13"/>
      <c r="E16" s="30">
        <v>9</v>
      </c>
      <c r="F16" s="12" t="s">
        <v>89</v>
      </c>
      <c r="G16" s="12">
        <v>2</v>
      </c>
      <c r="H16" s="37">
        <v>2</v>
      </c>
      <c r="I16" s="12">
        <v>2</v>
      </c>
      <c r="J16" s="17">
        <f t="shared" si="0"/>
        <v>6</v>
      </c>
      <c r="K16" s="12" t="s">
        <v>29</v>
      </c>
      <c r="L16" s="14">
        <v>14</v>
      </c>
      <c r="M16" s="14">
        <v>3.75</v>
      </c>
      <c r="N16" s="18">
        <f t="shared" si="1"/>
        <v>23.75</v>
      </c>
      <c r="O16" s="9" t="s">
        <v>123</v>
      </c>
    </row>
    <row r="17" spans="1:15" ht="15">
      <c r="A17" s="22">
        <v>11</v>
      </c>
      <c r="B17" s="13" t="s">
        <v>58</v>
      </c>
      <c r="C17" s="13" t="s">
        <v>33</v>
      </c>
      <c r="D17" s="13"/>
      <c r="E17" s="30">
        <v>9</v>
      </c>
      <c r="F17" s="12" t="s">
        <v>90</v>
      </c>
      <c r="G17" s="12">
        <v>4</v>
      </c>
      <c r="H17" s="37">
        <v>3</v>
      </c>
      <c r="I17" s="12">
        <v>1</v>
      </c>
      <c r="J17" s="17">
        <f t="shared" si="0"/>
        <v>8</v>
      </c>
      <c r="K17" s="12" t="s">
        <v>29</v>
      </c>
      <c r="L17" s="14">
        <v>10</v>
      </c>
      <c r="M17" s="14"/>
      <c r="N17" s="18">
        <f t="shared" si="1"/>
        <v>18</v>
      </c>
      <c r="O17" s="9" t="s">
        <v>123</v>
      </c>
    </row>
    <row r="18" spans="1:15" ht="15">
      <c r="A18" s="12">
        <v>12</v>
      </c>
      <c r="B18" s="13" t="s">
        <v>68</v>
      </c>
      <c r="C18" s="13" t="s">
        <v>21</v>
      </c>
      <c r="D18" s="13"/>
      <c r="E18" s="30">
        <v>9</v>
      </c>
      <c r="F18" s="12" t="s">
        <v>92</v>
      </c>
      <c r="G18" s="12">
        <v>2</v>
      </c>
      <c r="H18" s="37">
        <v>1</v>
      </c>
      <c r="I18" s="12">
        <v>1.5</v>
      </c>
      <c r="J18" s="17">
        <f t="shared" si="0"/>
        <v>4.5</v>
      </c>
      <c r="K18" s="12" t="s">
        <v>118</v>
      </c>
      <c r="L18" s="14">
        <v>11</v>
      </c>
      <c r="M18" s="14"/>
      <c r="N18" s="18">
        <f t="shared" si="1"/>
        <v>15.5</v>
      </c>
      <c r="O18" s="9" t="s">
        <v>123</v>
      </c>
    </row>
    <row r="20" spans="2:4" ht="12.75">
      <c r="B20" s="1" t="s">
        <v>119</v>
      </c>
      <c r="D20" s="2" t="s">
        <v>120</v>
      </c>
    </row>
  </sheetData>
  <sheetProtection/>
  <autoFilter ref="A5:O5">
    <sortState ref="A6:O20">
      <sortCondition descending="1" sortBy="value" ref="N6:N20"/>
    </sortState>
  </autoFilter>
  <mergeCells count="4">
    <mergeCell ref="A1:P1"/>
    <mergeCell ref="B4:D4"/>
    <mergeCell ref="E4:I4"/>
    <mergeCell ref="K4:N4"/>
  </mergeCells>
  <dataValidations count="2">
    <dataValidation type="list" allowBlank="1" showErrorMessage="1" sqref="O5 X1:X3 W4 X7:X1013">
      <formula1>"Победитель,Призер,Участник"</formula1>
      <formula2>0</formula2>
    </dataValidation>
    <dataValidation type="list" allowBlank="1" showErrorMessage="1" sqref="O6:O18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="90" zoomScaleNormal="90" zoomScalePageLayoutView="0" workbookViewId="0" topLeftCell="A1">
      <selection activeCell="D7" sqref="D7:D14"/>
    </sheetView>
  </sheetViews>
  <sheetFormatPr defaultColWidth="9.00390625" defaultRowHeight="12.75"/>
  <cols>
    <col min="1" max="1" width="4.125" style="1" bestFit="1" customWidth="1"/>
    <col min="2" max="2" width="18.125" style="1" customWidth="1"/>
    <col min="3" max="3" width="15.00390625" style="1" bestFit="1" customWidth="1"/>
    <col min="4" max="4" width="35.125" style="2" customWidth="1"/>
    <col min="5" max="5" width="7.00390625" style="31" bestFit="1" customWidth="1"/>
    <col min="6" max="6" width="9.125" style="1" bestFit="1" customWidth="1"/>
    <col min="7" max="7" width="10.375" style="1" customWidth="1"/>
    <col min="8" max="8" width="12.25390625" style="1" customWidth="1"/>
    <col min="9" max="9" width="12.75390625" style="1" customWidth="1"/>
    <col min="10" max="10" width="7.75390625" style="1" customWidth="1"/>
    <col min="11" max="11" width="32.625" style="1" customWidth="1"/>
    <col min="12" max="12" width="10.75390625" style="1" bestFit="1" customWidth="1"/>
    <col min="13" max="13" width="13.00390625" style="1" bestFit="1" customWidth="1"/>
    <col min="14" max="14" width="8.75390625" style="1" bestFit="1" customWidth="1"/>
    <col min="15" max="15" width="8.25390625" style="1" bestFit="1" customWidth="1"/>
    <col min="16" max="16" width="6.375" style="1" bestFit="1" customWidth="1"/>
    <col min="17" max="19" width="6.25390625" style="3" bestFit="1" customWidth="1"/>
    <col min="20" max="20" width="8.00390625" style="3" bestFit="1" customWidth="1"/>
    <col min="21" max="22" width="10.25390625" style="3" bestFit="1" customWidth="1"/>
    <col min="23" max="23" width="10.25390625" style="10" bestFit="1" customWidth="1"/>
    <col min="24" max="24" width="11.25390625" style="3" bestFit="1" customWidth="1"/>
    <col min="25" max="25" width="10.25390625" style="3" bestFit="1" customWidth="1"/>
    <col min="26" max="16384" width="9.125" style="3" customWidth="1"/>
  </cols>
  <sheetData>
    <row r="1" spans="1:16" ht="30" customHeight="1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30" customHeight="1">
      <c r="A2" s="4"/>
      <c r="B2" s="4"/>
      <c r="C2" s="5"/>
      <c r="E2" s="6"/>
      <c r="F2" s="5" t="s">
        <v>23</v>
      </c>
      <c r="G2" s="4"/>
      <c r="H2" s="4"/>
      <c r="I2" s="4"/>
      <c r="J2" s="4"/>
      <c r="K2" s="4"/>
      <c r="L2" s="4"/>
      <c r="M2" s="4"/>
      <c r="N2" s="4"/>
      <c r="O2" s="4"/>
      <c r="P2" s="4"/>
    </row>
    <row r="3" spans="2:20" ht="15">
      <c r="B3" s="16" t="s">
        <v>1</v>
      </c>
      <c r="C3" s="1" t="s">
        <v>108</v>
      </c>
      <c r="D3" s="2" t="s">
        <v>107</v>
      </c>
      <c r="E3" s="1"/>
      <c r="F3" s="3" t="s">
        <v>2</v>
      </c>
      <c r="G3" s="3"/>
      <c r="H3" s="3"/>
      <c r="J3" s="3"/>
      <c r="K3" s="3"/>
      <c r="L3" s="3"/>
      <c r="M3" s="3" t="s">
        <v>3</v>
      </c>
      <c r="O3" s="3"/>
      <c r="P3" s="3"/>
      <c r="S3" s="1"/>
      <c r="T3" s="1"/>
    </row>
    <row r="4" spans="2:14" s="7" customFormat="1" ht="30.75" customHeight="1">
      <c r="B4" s="47"/>
      <c r="C4" s="47"/>
      <c r="D4" s="47"/>
      <c r="E4" s="47" t="s">
        <v>112</v>
      </c>
      <c r="F4" s="47"/>
      <c r="G4" s="47"/>
      <c r="H4" s="47"/>
      <c r="I4" s="47"/>
      <c r="J4" s="11"/>
      <c r="K4" s="48" t="s">
        <v>34</v>
      </c>
      <c r="L4" s="49"/>
      <c r="M4" s="49"/>
      <c r="N4" s="49"/>
    </row>
    <row r="5" spans="1:15" s="8" customFormat="1" ht="60.75" customHeight="1">
      <c r="A5" s="20" t="s">
        <v>4</v>
      </c>
      <c r="B5" s="21" t="s">
        <v>5</v>
      </c>
      <c r="C5" s="21" t="s">
        <v>8</v>
      </c>
      <c r="D5" s="21" t="s">
        <v>6</v>
      </c>
      <c r="E5" s="21" t="s">
        <v>9</v>
      </c>
      <c r="F5" s="21" t="s">
        <v>10</v>
      </c>
      <c r="G5" s="15" t="s">
        <v>115</v>
      </c>
      <c r="H5" s="15" t="s">
        <v>116</v>
      </c>
      <c r="I5" s="15" t="s">
        <v>114</v>
      </c>
      <c r="J5" s="15" t="s">
        <v>11</v>
      </c>
      <c r="K5" s="15" t="s">
        <v>12</v>
      </c>
      <c r="L5" s="15" t="s">
        <v>13</v>
      </c>
      <c r="M5" s="15" t="s">
        <v>70</v>
      </c>
      <c r="N5" s="15" t="s">
        <v>15</v>
      </c>
      <c r="O5" s="15" t="s">
        <v>16</v>
      </c>
    </row>
    <row r="6" spans="1:15" s="8" customFormat="1" ht="15">
      <c r="A6" s="24"/>
      <c r="B6" s="25"/>
      <c r="C6" s="25"/>
      <c r="D6" s="26" t="s">
        <v>17</v>
      </c>
      <c r="E6" s="28"/>
      <c r="F6" s="27"/>
      <c r="G6" s="19">
        <v>5</v>
      </c>
      <c r="H6" s="17">
        <v>15</v>
      </c>
      <c r="I6" s="17">
        <v>5</v>
      </c>
      <c r="J6" s="17">
        <f aca="true" t="shared" si="0" ref="J6:J14">SUM(G6:I6)</f>
        <v>25</v>
      </c>
      <c r="K6" s="17"/>
      <c r="L6" s="17">
        <v>35</v>
      </c>
      <c r="M6" s="17">
        <v>40</v>
      </c>
      <c r="N6" s="18">
        <f aca="true" t="shared" si="1" ref="N6:N14">M6+L6+J6</f>
        <v>100</v>
      </c>
      <c r="O6" s="17"/>
    </row>
    <row r="7" spans="1:15" ht="15">
      <c r="A7" s="22">
        <v>1</v>
      </c>
      <c r="B7" s="23" t="s">
        <v>36</v>
      </c>
      <c r="C7" s="23" t="s">
        <v>32</v>
      </c>
      <c r="D7" s="23"/>
      <c r="E7" s="29">
        <v>10</v>
      </c>
      <c r="F7" s="22" t="s">
        <v>99</v>
      </c>
      <c r="G7" s="12">
        <v>3</v>
      </c>
      <c r="H7" s="12">
        <v>6</v>
      </c>
      <c r="I7" s="12">
        <v>1.5</v>
      </c>
      <c r="J7" s="17">
        <f t="shared" si="0"/>
        <v>10.5</v>
      </c>
      <c r="K7" s="13" t="s">
        <v>27</v>
      </c>
      <c r="L7" s="12">
        <v>30</v>
      </c>
      <c r="M7" s="14">
        <v>36</v>
      </c>
      <c r="N7" s="18">
        <f t="shared" si="1"/>
        <v>76.5</v>
      </c>
      <c r="O7" s="9" t="s">
        <v>121</v>
      </c>
    </row>
    <row r="8" spans="1:15" ht="15">
      <c r="A8" s="12">
        <v>2</v>
      </c>
      <c r="B8" s="13" t="s">
        <v>46</v>
      </c>
      <c r="C8" s="13" t="s">
        <v>32</v>
      </c>
      <c r="D8" s="13"/>
      <c r="E8" s="30">
        <v>10</v>
      </c>
      <c r="F8" s="12" t="s">
        <v>100</v>
      </c>
      <c r="G8" s="12">
        <v>4</v>
      </c>
      <c r="H8" s="12">
        <v>7</v>
      </c>
      <c r="I8" s="12">
        <v>2.5</v>
      </c>
      <c r="J8" s="17">
        <f t="shared" si="0"/>
        <v>13.5</v>
      </c>
      <c r="K8" s="13" t="s">
        <v>27</v>
      </c>
      <c r="L8" s="12">
        <v>23</v>
      </c>
      <c r="M8" s="14">
        <v>23.25</v>
      </c>
      <c r="N8" s="18">
        <f t="shared" si="1"/>
        <v>59.75</v>
      </c>
      <c r="O8" s="9" t="s">
        <v>123</v>
      </c>
    </row>
    <row r="9" spans="1:15" ht="15">
      <c r="A9" s="22">
        <v>3</v>
      </c>
      <c r="B9" s="13" t="s">
        <v>63</v>
      </c>
      <c r="C9" s="13" t="s">
        <v>21</v>
      </c>
      <c r="D9" s="13"/>
      <c r="E9" s="30">
        <v>10</v>
      </c>
      <c r="F9" s="12" t="s">
        <v>97</v>
      </c>
      <c r="G9" s="12">
        <v>4</v>
      </c>
      <c r="H9" s="12">
        <v>3</v>
      </c>
      <c r="I9" s="12">
        <v>2.5</v>
      </c>
      <c r="J9" s="17">
        <f t="shared" si="0"/>
        <v>9.5</v>
      </c>
      <c r="K9" s="13" t="s">
        <v>117</v>
      </c>
      <c r="L9" s="12">
        <v>1</v>
      </c>
      <c r="M9" s="14">
        <v>9.25</v>
      </c>
      <c r="N9" s="18">
        <f t="shared" si="1"/>
        <v>19.75</v>
      </c>
      <c r="O9" s="9" t="s">
        <v>123</v>
      </c>
    </row>
    <row r="10" spans="1:15" ht="15">
      <c r="A10" s="12">
        <v>4</v>
      </c>
      <c r="B10" s="13" t="s">
        <v>53</v>
      </c>
      <c r="C10" s="13" t="s">
        <v>21</v>
      </c>
      <c r="D10" s="13"/>
      <c r="E10" s="30">
        <v>10</v>
      </c>
      <c r="F10" s="12" t="s">
        <v>96</v>
      </c>
      <c r="G10" s="12">
        <v>4</v>
      </c>
      <c r="H10" s="12">
        <v>6</v>
      </c>
      <c r="I10" s="12">
        <v>2</v>
      </c>
      <c r="J10" s="17">
        <f t="shared" si="0"/>
        <v>12</v>
      </c>
      <c r="K10" s="13" t="s">
        <v>117</v>
      </c>
      <c r="L10" s="12">
        <v>1</v>
      </c>
      <c r="M10" s="12"/>
      <c r="N10" s="18">
        <f t="shared" si="1"/>
        <v>13</v>
      </c>
      <c r="O10" s="9" t="s">
        <v>123</v>
      </c>
    </row>
    <row r="11" spans="1:15" ht="15">
      <c r="A11" s="22">
        <v>5</v>
      </c>
      <c r="B11" s="13" t="s">
        <v>52</v>
      </c>
      <c r="C11" s="13" t="s">
        <v>21</v>
      </c>
      <c r="D11" s="13"/>
      <c r="E11" s="30">
        <v>10</v>
      </c>
      <c r="F11" s="12" t="s">
        <v>95</v>
      </c>
      <c r="G11" s="12">
        <v>2</v>
      </c>
      <c r="H11" s="12">
        <v>4</v>
      </c>
      <c r="I11" s="12">
        <v>2.5</v>
      </c>
      <c r="J11" s="17">
        <f t="shared" si="0"/>
        <v>8.5</v>
      </c>
      <c r="K11" s="13" t="s">
        <v>30</v>
      </c>
      <c r="L11" s="12"/>
      <c r="M11" s="12"/>
      <c r="N11" s="18">
        <f t="shared" si="1"/>
        <v>8.5</v>
      </c>
      <c r="O11" s="9" t="s">
        <v>123</v>
      </c>
    </row>
    <row r="12" spans="1:15" ht="15">
      <c r="A12" s="12">
        <v>6</v>
      </c>
      <c r="B12" s="13" t="s">
        <v>62</v>
      </c>
      <c r="C12" s="13" t="s">
        <v>32</v>
      </c>
      <c r="D12" s="13"/>
      <c r="E12" s="30">
        <v>10</v>
      </c>
      <c r="F12" s="12" t="s">
        <v>102</v>
      </c>
      <c r="G12" s="12">
        <v>2</v>
      </c>
      <c r="H12" s="12">
        <v>3</v>
      </c>
      <c r="I12" s="12">
        <v>2.5</v>
      </c>
      <c r="J12" s="17">
        <f t="shared" si="0"/>
        <v>7.5</v>
      </c>
      <c r="K12" s="13" t="s">
        <v>27</v>
      </c>
      <c r="L12" s="12"/>
      <c r="M12" s="14"/>
      <c r="N12" s="18">
        <f t="shared" si="1"/>
        <v>7.5</v>
      </c>
      <c r="O12" s="9" t="s">
        <v>123</v>
      </c>
    </row>
    <row r="13" spans="1:15" ht="15">
      <c r="A13" s="22">
        <v>7</v>
      </c>
      <c r="B13" s="13" t="s">
        <v>61</v>
      </c>
      <c r="C13" s="13" t="s">
        <v>32</v>
      </c>
      <c r="D13" s="13"/>
      <c r="E13" s="30">
        <v>10</v>
      </c>
      <c r="F13" s="12" t="s">
        <v>101</v>
      </c>
      <c r="G13" s="12">
        <v>2</v>
      </c>
      <c r="H13" s="12">
        <v>2</v>
      </c>
      <c r="I13" s="12">
        <v>2.5</v>
      </c>
      <c r="J13" s="17">
        <f t="shared" si="0"/>
        <v>6.5</v>
      </c>
      <c r="K13" s="13" t="s">
        <v>27</v>
      </c>
      <c r="L13" s="12"/>
      <c r="M13" s="14"/>
      <c r="N13" s="18">
        <f t="shared" si="1"/>
        <v>6.5</v>
      </c>
      <c r="O13" s="9" t="s">
        <v>123</v>
      </c>
    </row>
    <row r="14" spans="1:15" ht="15">
      <c r="A14" s="12">
        <v>8</v>
      </c>
      <c r="B14" s="13" t="s">
        <v>66</v>
      </c>
      <c r="C14" s="13" t="s">
        <v>21</v>
      </c>
      <c r="D14" s="13"/>
      <c r="E14" s="30">
        <v>10</v>
      </c>
      <c r="F14" s="12" t="s">
        <v>98</v>
      </c>
      <c r="G14" s="12">
        <v>2</v>
      </c>
      <c r="H14" s="12">
        <v>1.5</v>
      </c>
      <c r="I14" s="12">
        <v>2.5</v>
      </c>
      <c r="J14" s="17">
        <f t="shared" si="0"/>
        <v>6</v>
      </c>
      <c r="K14" s="13" t="s">
        <v>28</v>
      </c>
      <c r="L14" s="12"/>
      <c r="M14" s="14"/>
      <c r="N14" s="18">
        <f t="shared" si="1"/>
        <v>6</v>
      </c>
      <c r="O14" s="9" t="s">
        <v>123</v>
      </c>
    </row>
    <row r="16" spans="2:4" ht="12.75">
      <c r="B16" s="1" t="s">
        <v>119</v>
      </c>
      <c r="D16" s="2" t="s">
        <v>120</v>
      </c>
    </row>
  </sheetData>
  <sheetProtection/>
  <autoFilter ref="A5:O5">
    <sortState ref="A6:O16">
      <sortCondition descending="1" sortBy="value" ref="N6:N16"/>
    </sortState>
  </autoFilter>
  <mergeCells count="4">
    <mergeCell ref="A1:P1"/>
    <mergeCell ref="B4:D4"/>
    <mergeCell ref="E4:I4"/>
    <mergeCell ref="K4:N4"/>
  </mergeCells>
  <dataValidations count="2">
    <dataValidation type="list" allowBlank="1" showErrorMessage="1" sqref="O5 X1:X3 W4 X7:X1011">
      <formula1>"Победитель,Призер,Участник"</formula1>
      <formula2>0</formula2>
    </dataValidation>
    <dataValidation type="list" allowBlank="1" showErrorMessage="1" sqref="O6:O14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zoomScale="90" zoomScaleNormal="90" zoomScalePageLayoutView="0" workbookViewId="0" topLeftCell="A1">
      <selection activeCell="I21" sqref="I21"/>
    </sheetView>
  </sheetViews>
  <sheetFormatPr defaultColWidth="9.00390625" defaultRowHeight="12.75"/>
  <cols>
    <col min="1" max="1" width="4.125" style="1" bestFit="1" customWidth="1"/>
    <col min="2" max="2" width="36.875" style="1" customWidth="1"/>
    <col min="3" max="3" width="15.00390625" style="1" bestFit="1" customWidth="1"/>
    <col min="4" max="4" width="17.75390625" style="2" bestFit="1" customWidth="1"/>
    <col min="5" max="5" width="7.00390625" style="31" bestFit="1" customWidth="1"/>
    <col min="6" max="6" width="9.125" style="1" bestFit="1" customWidth="1"/>
    <col min="7" max="7" width="10.375" style="1" customWidth="1"/>
    <col min="8" max="8" width="12.25390625" style="1" customWidth="1"/>
    <col min="9" max="9" width="12.75390625" style="1" customWidth="1"/>
    <col min="10" max="10" width="7.75390625" style="1" customWidth="1"/>
    <col min="11" max="11" width="32.625" style="1" customWidth="1"/>
    <col min="12" max="12" width="10.75390625" style="1" bestFit="1" customWidth="1"/>
    <col min="13" max="13" width="13.00390625" style="1" bestFit="1" customWidth="1"/>
    <col min="14" max="14" width="8.75390625" style="1" bestFit="1" customWidth="1"/>
    <col min="15" max="15" width="8.25390625" style="1" bestFit="1" customWidth="1"/>
    <col min="16" max="16" width="6.375" style="1" bestFit="1" customWidth="1"/>
    <col min="17" max="19" width="6.25390625" style="3" bestFit="1" customWidth="1"/>
    <col min="20" max="20" width="8.00390625" style="3" bestFit="1" customWidth="1"/>
    <col min="21" max="22" width="10.25390625" style="3" bestFit="1" customWidth="1"/>
    <col min="23" max="23" width="10.25390625" style="10" bestFit="1" customWidth="1"/>
    <col min="24" max="24" width="11.25390625" style="3" bestFit="1" customWidth="1"/>
    <col min="25" max="25" width="10.25390625" style="3" bestFit="1" customWidth="1"/>
    <col min="26" max="16384" width="9.125" style="3" customWidth="1"/>
  </cols>
  <sheetData>
    <row r="1" spans="1:16" ht="30" customHeight="1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30" customHeight="1">
      <c r="A2" s="4"/>
      <c r="B2" s="4"/>
      <c r="C2" s="5"/>
      <c r="E2" s="6"/>
      <c r="F2" s="5" t="s">
        <v>24</v>
      </c>
      <c r="G2" s="4"/>
      <c r="H2" s="4"/>
      <c r="I2" s="4"/>
      <c r="J2" s="4"/>
      <c r="K2" s="4"/>
      <c r="L2" s="4"/>
      <c r="M2" s="4"/>
      <c r="N2" s="4"/>
      <c r="O2" s="4"/>
      <c r="P2" s="4"/>
    </row>
    <row r="3" spans="2:20" ht="15">
      <c r="B3" s="16" t="s">
        <v>109</v>
      </c>
      <c r="C3" s="1" t="s">
        <v>110</v>
      </c>
      <c r="D3" s="2" t="s">
        <v>111</v>
      </c>
      <c r="E3" s="1"/>
      <c r="F3" s="3" t="s">
        <v>2</v>
      </c>
      <c r="G3" s="3"/>
      <c r="H3" s="3"/>
      <c r="J3" s="3"/>
      <c r="K3" s="3"/>
      <c r="L3" s="3"/>
      <c r="M3" s="3" t="s">
        <v>3</v>
      </c>
      <c r="O3" s="3"/>
      <c r="P3" s="3"/>
      <c r="S3" s="1"/>
      <c r="T3" s="1"/>
    </row>
    <row r="4" spans="2:14" s="7" customFormat="1" ht="30.75" customHeight="1">
      <c r="B4" s="47"/>
      <c r="C4" s="47"/>
      <c r="D4" s="47"/>
      <c r="E4" s="47" t="s">
        <v>112</v>
      </c>
      <c r="F4" s="47"/>
      <c r="G4" s="47"/>
      <c r="H4" s="47"/>
      <c r="I4" s="47"/>
      <c r="J4" s="11"/>
      <c r="K4" s="48" t="s">
        <v>34</v>
      </c>
      <c r="L4" s="49"/>
      <c r="M4" s="49"/>
      <c r="N4" s="49"/>
    </row>
    <row r="5" spans="1:15" s="8" customFormat="1" ht="60.75" customHeight="1">
      <c r="A5" s="20" t="s">
        <v>4</v>
      </c>
      <c r="B5" s="21" t="s">
        <v>5</v>
      </c>
      <c r="C5" s="21" t="s">
        <v>8</v>
      </c>
      <c r="D5" s="21" t="s">
        <v>6</v>
      </c>
      <c r="E5" s="21" t="s">
        <v>9</v>
      </c>
      <c r="F5" s="21" t="s">
        <v>10</v>
      </c>
      <c r="G5" s="15" t="s">
        <v>115</v>
      </c>
      <c r="H5" s="15" t="s">
        <v>116</v>
      </c>
      <c r="I5" s="15" t="s">
        <v>114</v>
      </c>
      <c r="J5" s="15" t="s">
        <v>11</v>
      </c>
      <c r="K5" s="15" t="s">
        <v>12</v>
      </c>
      <c r="L5" s="15" t="s">
        <v>13</v>
      </c>
      <c r="M5" s="15" t="s">
        <v>70</v>
      </c>
      <c r="N5" s="15" t="s">
        <v>15</v>
      </c>
      <c r="O5" s="15" t="s">
        <v>16</v>
      </c>
    </row>
    <row r="6" spans="1:15" s="8" customFormat="1" ht="25.5">
      <c r="A6" s="38"/>
      <c r="B6" s="39"/>
      <c r="C6" s="39"/>
      <c r="D6" s="40" t="s">
        <v>17</v>
      </c>
      <c r="E6" s="41"/>
      <c r="F6" s="42"/>
      <c r="G6" s="43">
        <v>5</v>
      </c>
      <c r="H6" s="17">
        <v>15</v>
      </c>
      <c r="I6" s="17">
        <v>5</v>
      </c>
      <c r="J6" s="17">
        <f>SUM(G6:I6)</f>
        <v>25</v>
      </c>
      <c r="K6" s="17"/>
      <c r="L6" s="17">
        <v>35</v>
      </c>
      <c r="M6" s="17">
        <v>40</v>
      </c>
      <c r="N6" s="18">
        <f>M6+L6+J6</f>
        <v>100</v>
      </c>
      <c r="O6" s="17"/>
    </row>
    <row r="7" spans="1:15" ht="15">
      <c r="A7" s="36">
        <v>1</v>
      </c>
      <c r="B7" s="32" t="s">
        <v>67</v>
      </c>
      <c r="C7" s="32" t="s">
        <v>18</v>
      </c>
      <c r="D7" s="32"/>
      <c r="E7" s="32">
        <v>11</v>
      </c>
      <c r="F7" s="32" t="s">
        <v>104</v>
      </c>
      <c r="G7" s="36">
        <v>3</v>
      </c>
      <c r="H7" s="35">
        <v>4</v>
      </c>
      <c r="I7" s="12">
        <v>4</v>
      </c>
      <c r="J7" s="17">
        <f>SUM(G7:I7)</f>
        <v>11</v>
      </c>
      <c r="K7" s="32" t="s">
        <v>28</v>
      </c>
      <c r="L7" s="12">
        <v>31</v>
      </c>
      <c r="M7" s="14">
        <v>38</v>
      </c>
      <c r="N7" s="18">
        <f>M7+L7+J7</f>
        <v>80</v>
      </c>
      <c r="O7" s="9" t="s">
        <v>121</v>
      </c>
    </row>
    <row r="8" spans="1:15" ht="15">
      <c r="A8" s="36">
        <v>2</v>
      </c>
      <c r="B8" s="32" t="s">
        <v>38</v>
      </c>
      <c r="C8" s="32" t="s">
        <v>32</v>
      </c>
      <c r="D8" s="32"/>
      <c r="E8" s="32">
        <v>11</v>
      </c>
      <c r="F8" s="32" t="s">
        <v>105</v>
      </c>
      <c r="G8" s="36">
        <v>3</v>
      </c>
      <c r="H8" s="35">
        <v>3</v>
      </c>
      <c r="I8" s="12">
        <v>1.5</v>
      </c>
      <c r="J8" s="17">
        <f>SUM(G8:I8)</f>
        <v>7.5</v>
      </c>
      <c r="K8" s="32" t="s">
        <v>27</v>
      </c>
      <c r="L8" s="12">
        <v>25</v>
      </c>
      <c r="M8" s="12">
        <v>30.25</v>
      </c>
      <c r="N8" s="18">
        <f>M8+L8+J8</f>
        <v>62.75</v>
      </c>
      <c r="O8" s="9" t="s">
        <v>123</v>
      </c>
    </row>
    <row r="9" spans="1:15" ht="15">
      <c r="A9" s="36">
        <v>3</v>
      </c>
      <c r="B9" s="32" t="s">
        <v>49</v>
      </c>
      <c r="C9" s="32" t="s">
        <v>31</v>
      </c>
      <c r="D9" s="32"/>
      <c r="E9" s="32">
        <v>11</v>
      </c>
      <c r="F9" s="32" t="s">
        <v>103</v>
      </c>
      <c r="G9" s="36">
        <v>3</v>
      </c>
      <c r="H9" s="35">
        <v>5</v>
      </c>
      <c r="I9" s="12">
        <v>1.5</v>
      </c>
      <c r="J9" s="17">
        <f>SUM(G9:I9)</f>
        <v>9.5</v>
      </c>
      <c r="K9" s="32" t="s">
        <v>30</v>
      </c>
      <c r="L9" s="12">
        <v>6</v>
      </c>
      <c r="M9" s="12">
        <v>9</v>
      </c>
      <c r="N9" s="18">
        <f>M9+L9+J9</f>
        <v>24.5</v>
      </c>
      <c r="O9" s="9" t="s">
        <v>123</v>
      </c>
    </row>
    <row r="11" spans="2:4" ht="12.75">
      <c r="B11" s="1" t="s">
        <v>119</v>
      </c>
      <c r="D11" s="2" t="s">
        <v>120</v>
      </c>
    </row>
  </sheetData>
  <sheetProtection/>
  <autoFilter ref="A5:O5">
    <sortState ref="A6:O11">
      <sortCondition descending="1" sortBy="value" ref="N6:N11"/>
    </sortState>
  </autoFilter>
  <mergeCells count="4">
    <mergeCell ref="A1:P1"/>
    <mergeCell ref="B4:D4"/>
    <mergeCell ref="E4:I4"/>
    <mergeCell ref="K4:N4"/>
  </mergeCells>
  <dataValidations count="2">
    <dataValidation type="list" allowBlank="1" showErrorMessage="1" sqref="O5 X1:X3 W4 X7:X1009">
      <formula1>"Победитель,Призер,Участник"</formula1>
      <formula2>0</formula2>
    </dataValidation>
    <dataValidation type="list" allowBlank="1" showErrorMessage="1" sqref="O6:O9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2021-11-29T04:42:55Z</cp:lastPrinted>
  <dcterms:created xsi:type="dcterms:W3CDTF">2016-11-08T05:45:58Z</dcterms:created>
  <dcterms:modified xsi:type="dcterms:W3CDTF">2023-12-12T02:48:38Z</dcterms:modified>
  <cp:category/>
  <cp:version/>
  <cp:contentType/>
  <cp:contentStatus/>
  <cp:revision>2</cp:revision>
</cp:coreProperties>
</file>